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635"/>
  </bookViews>
  <sheets>
    <sheet name="...." sheetId="16" r:id="rId1"/>
  </sheets>
  <definedNames>
    <definedName name="_xlnm._FilterDatabase" localSheetId="0" hidden="1">'....'!$A$14:$V$14</definedName>
    <definedName name="_xlnm.Print_Area" localSheetId="0">'....'!$A$1:$AE$59</definedName>
  </definedNames>
  <calcPr calcId="162913"/>
</workbook>
</file>

<file path=xl/calcChain.xml><?xml version="1.0" encoding="utf-8"?>
<calcChain xmlns="http://schemas.openxmlformats.org/spreadsheetml/2006/main">
  <c r="T34" i="16" l="1"/>
  <c r="T36" i="16"/>
  <c r="T42" i="16"/>
  <c r="T49" i="16"/>
  <c r="T50" i="16"/>
  <c r="T56" i="16" l="1"/>
  <c r="T53" i="16"/>
  <c r="T52" i="16"/>
  <c r="T33" i="16"/>
  <c r="T43" i="16"/>
  <c r="T41" i="16"/>
  <c r="T40" i="16"/>
  <c r="T39" i="16"/>
  <c r="T38" i="16"/>
  <c r="T37" i="16"/>
  <c r="T35" i="16"/>
  <c r="T32" i="16"/>
  <c r="T31" i="16"/>
  <c r="T21" i="16"/>
  <c r="T20" i="16"/>
  <c r="T28" i="16"/>
  <c r="T27" i="16"/>
  <c r="T26" i="16"/>
  <c r="T25" i="16"/>
  <c r="T24" i="16"/>
  <c r="T23" i="16"/>
  <c r="T22" i="16"/>
  <c r="T19" i="16"/>
  <c r="T18" i="16"/>
  <c r="T17" i="16"/>
  <c r="T16" i="16"/>
  <c r="T47" i="16" l="1"/>
  <c r="T46" i="16"/>
  <c r="T45" i="16" l="1"/>
</calcChain>
</file>

<file path=xl/sharedStrings.xml><?xml version="1.0" encoding="utf-8"?>
<sst xmlns="http://schemas.openxmlformats.org/spreadsheetml/2006/main" count="203" uniqueCount="149">
  <si>
    <t>Приложение № 10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</si>
  <si>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</si>
  <si>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</si>
  <si>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</si>
  <si>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</si>
  <si>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</si>
  <si>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</si>
  <si>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</si>
  <si>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</si>
  <si>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</si>
  <si>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</si>
  <si>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</si>
  <si>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</si>
  <si>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</si>
  <si>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</si>
  <si>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</si>
  <si>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</si>
  <si>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</si>
  <si>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</si>
  <si>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</si>
  <si>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</si>
  <si>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</si>
  <si>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</si>
  <si>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</si>
  <si>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</si>
  <si>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</si>
  <si>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</si>
  <si>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</si>
  <si>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</si>
  <si>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</si>
  <si>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</si>
  <si>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</si>
  <si>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х</t>
  </si>
  <si>
    <t xml:space="preserve">Реквизиты документа            (№ и дата) </t>
  </si>
  <si>
    <t>ус.ед</t>
  </si>
  <si>
    <t xml:space="preserve">    Услуги производственного значения</t>
  </si>
  <si>
    <r>
      <t xml:space="preserve">Цена за единицу товара, работ, услуг </t>
    </r>
    <r>
      <rPr>
        <b/>
        <sz val="11"/>
        <color rgb="FFFF0000"/>
        <rFont val="Calibri"/>
        <family val="2"/>
        <charset val="204"/>
        <scheme val="minor"/>
      </rPr>
      <t>(тыс. руб.)</t>
    </r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</si>
  <si>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</si>
  <si>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</si>
  <si>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</si>
  <si>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t>АО УГВК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</si>
  <si>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январь  2023 г.</t>
    </r>
  </si>
  <si>
    <t>ТКП-595 от 13.01.23</t>
  </si>
  <si>
    <t>01-23 от 18.01.23</t>
  </si>
  <si>
    <t>1-ц  от30.12.222</t>
  </si>
  <si>
    <t>Ф1-811  от   10.01.23</t>
  </si>
  <si>
    <t>ПУ 20/23  16.01.23</t>
  </si>
  <si>
    <t>02 от 18.01.23</t>
  </si>
  <si>
    <t>175  от   24.01.23</t>
  </si>
  <si>
    <t>01/2022   от  13.01.23</t>
  </si>
  <si>
    <t>359-23/О   от   18.01.23</t>
  </si>
  <si>
    <t>82/23  от   26.01.23</t>
  </si>
  <si>
    <t>01/2023   от   13.01.23</t>
  </si>
  <si>
    <t>05/23  от  16.01.23</t>
  </si>
  <si>
    <t>89/23  от   07.02.23</t>
  </si>
  <si>
    <t>ГС-ГЗК-0036   от   11.01.23</t>
  </si>
  <si>
    <t>ООО ТКПФ Бизнес Линии</t>
  </si>
  <si>
    <t>ИП Мись ЕА</t>
  </si>
  <si>
    <t>ООО Центр</t>
  </si>
  <si>
    <t>ООО Корунд</t>
  </si>
  <si>
    <t>ООО Ямал-пирант</t>
  </si>
  <si>
    <t>ООО ББРС.ру</t>
  </si>
  <si>
    <t>ИП Швецов ВА</t>
  </si>
  <si>
    <t>ООО Спецмонтаж-2</t>
  </si>
  <si>
    <t>ООО КИТ.ТК</t>
  </si>
  <si>
    <t>ИП Пидюкова НМ</t>
  </si>
  <si>
    <t>ООО техник плюс</t>
  </si>
  <si>
    <t>ООО Газком</t>
  </si>
  <si>
    <t>ООО Газовик</t>
  </si>
  <si>
    <t>поставка расходных материалов для принтеров</t>
  </si>
  <si>
    <t>изготовление типограф  и штемпел продукции</t>
  </si>
  <si>
    <t xml:space="preserve">поставка запчастей и ГСМ </t>
  </si>
  <si>
    <t>поставка СИЗ, расходных материалов</t>
  </si>
  <si>
    <t>поставка аккамуляторов</t>
  </si>
  <si>
    <t>поставка полигр и штемп прод</t>
  </si>
  <si>
    <t>счет на поставку кабеля и CD-диска с ПО для гл инженера</t>
  </si>
  <si>
    <t>изгот полигр продукции</t>
  </si>
  <si>
    <t>поставка спецодежды, СИЗ</t>
  </si>
  <si>
    <t xml:space="preserve">услуги транспортной экспедиции </t>
  </si>
  <si>
    <t>поставка материалов для ремонта ТС</t>
  </si>
  <si>
    <t xml:space="preserve">поставка электроматериалов </t>
  </si>
  <si>
    <t>поставка оборудования и материалов для смр на объектах СМУ и ГП</t>
  </si>
  <si>
    <t>поставка материалов для ГС</t>
  </si>
  <si>
    <t>06/23 от  07.12.22</t>
  </si>
  <si>
    <t>01/01-2023/1 от 01.01.23</t>
  </si>
  <si>
    <t>584 от  09.01.23</t>
  </si>
  <si>
    <t>1086/23 от  24.01.23</t>
  </si>
  <si>
    <t>1840/23  от  24.01.23</t>
  </si>
  <si>
    <t>47048262 от   12.01.23</t>
  </si>
  <si>
    <t>30м/23-П  от   17.01.23</t>
  </si>
  <si>
    <t>3014241/10  от  18.01.23</t>
  </si>
  <si>
    <t>15/02-01/2023  от  09.01.23</t>
  </si>
  <si>
    <t>1  от  10.01.23</t>
  </si>
  <si>
    <t>ИТ01КОНУ00001343  от   25.01.23</t>
  </si>
  <si>
    <t>ИТ01КОНУ00001342  от  25.01.23</t>
  </si>
  <si>
    <t>17/01  от 17.01.23</t>
  </si>
  <si>
    <t>ЭС1212000375/23  от  01.01.23</t>
  </si>
  <si>
    <t>1222/2022  от  0.01.23</t>
  </si>
  <si>
    <t>03/2023  от  16.01.23</t>
  </si>
  <si>
    <t>ООО Газпром добыча уренгой</t>
  </si>
  <si>
    <t>ООО Ямалжилбыт</t>
  </si>
  <si>
    <t>ЧУ ДПО Прогресс</t>
  </si>
  <si>
    <t>ООО 12бит</t>
  </si>
  <si>
    <t>Газпром добыча Уренгой-МСЧ</t>
  </si>
  <si>
    <t>ООО Актион-пресс</t>
  </si>
  <si>
    <t>ГБУЗ ЯНАО НЦГБ</t>
  </si>
  <si>
    <t>ООО Хэдхантер</t>
  </si>
  <si>
    <t>ООО техноком</t>
  </si>
  <si>
    <t>ООО Инновационные технологии</t>
  </si>
  <si>
    <t>ООО Тех Интелект Сервис</t>
  </si>
  <si>
    <t>АО Газпром энергосбыт Тюмень</t>
  </si>
  <si>
    <t>ООО Приборавтоматикасервис</t>
  </si>
  <si>
    <t>ООО Уренгой Гео-резерв</t>
  </si>
  <si>
    <t>мед услуги по проведению предрейсовых мед осмотров водителей</t>
  </si>
  <si>
    <t>мед осмотры водителей</t>
  </si>
  <si>
    <t xml:space="preserve"> образ услуги в области охраны труда</t>
  </si>
  <si>
    <t>интернет беспроводной Таежка-Коротчаево</t>
  </si>
  <si>
    <t>интернет оптоволоконному соединению на Таежку</t>
  </si>
  <si>
    <t>предвар мед осмотр водителей</t>
  </si>
  <si>
    <t>система кадры</t>
  </si>
  <si>
    <t>предварит МО</t>
  </si>
  <si>
    <t xml:space="preserve">размещение вакансий </t>
  </si>
  <si>
    <t>услуги о предос информации о координатах транспорта и ТО спец оборудования</t>
  </si>
  <si>
    <t>транспортировка сточных вод с ГУ Коротчаево</t>
  </si>
  <si>
    <t>вывоз ТКО с базы ул Таежная,178</t>
  </si>
  <si>
    <t>вывоз ТКО с ГУ Коротчаево</t>
  </si>
  <si>
    <t>заправка и ремонт огнетушителей</t>
  </si>
  <si>
    <t>энергоснабжение базы по таежке</t>
  </si>
  <si>
    <t xml:space="preserve">ТО пожарной сигнализации </t>
  </si>
  <si>
    <t>кадастровые работы для оформления границ охранных зон объектов газоснабжения</t>
  </si>
  <si>
    <t xml:space="preserve">Страхование </t>
  </si>
  <si>
    <t>САО ВСК</t>
  </si>
  <si>
    <t>22156D4000108  от   27.12.22</t>
  </si>
  <si>
    <t>2215691600298  от   29.12.22</t>
  </si>
  <si>
    <t xml:space="preserve"> 221561О000107  от   20.12.23</t>
  </si>
  <si>
    <t>ООО А-Айсберг</t>
  </si>
  <si>
    <t>ООО ТК Стройтехсервис</t>
  </si>
  <si>
    <t>ООО Тэк-Альянс</t>
  </si>
  <si>
    <t>822 от 24.01.23</t>
  </si>
  <si>
    <t>ЦБ3 от 12.01.23</t>
  </si>
  <si>
    <t xml:space="preserve">Гарюче смазочные материалы </t>
  </si>
  <si>
    <t>01/2023/ТЭК-Альянс от 01.01.23</t>
  </si>
  <si>
    <t>ИП Евстратов АП</t>
  </si>
  <si>
    <t>ремонт бытов техники и офисного оборуд</t>
  </si>
  <si>
    <t>поставка строительных и лакокрасочных материалов</t>
  </si>
  <si>
    <t>страхование гражд ответ-ти в случае причинения вреда вследствии недостатка работ</t>
  </si>
  <si>
    <t>страхование ГО владельца опасного объекта</t>
  </si>
  <si>
    <t>осаго</t>
  </si>
  <si>
    <t>Техническое обслуживание и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</si>
</sst>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8"/>
      <color theme="1"/>
      <name val="Arial"/>
      <family val="2"/>
      <charset val="204"/>
    </font>
    <font>
      <sz val="18"/>
      <name val="Arial"/>
      <family val="2"/>
      <charset val="204"/>
    </font>
    <font>
      <sz val="18"/>
      <color indexed="8"/>
      <name val="Arial"/>
      <family val="2"/>
      <charset val="204"/>
    </font>
    <font>
      <sz val="18"/>
      <name val="Calibri"/>
      <family val="2"/>
      <scheme val="minor"/>
    </font>
    <font>
      <b/>
      <sz val="18"/>
      <name val="Arial"/>
      <family val="2"/>
      <charset val="204"/>
    </font>
    <font>
      <sz val="18"/>
      <name val="Calibri"/>
      <family val="2"/>
      <charset val="204"/>
      <scheme val="minor"/>
    </font>
    <font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shrinkToFit="1"/>
    </xf>
    <xf numFmtId="49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3" fontId="13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14" fontId="15" fillId="2" borderId="8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5" fillId="2" borderId="8" xfId="0" applyFont="1" applyFill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6" fontId="15" fillId="0" borderId="8" xfId="0" applyNumberFormat="1" applyFont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14" fontId="17" fillId="2" borderId="8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3" fontId="19" fillId="0" borderId="8" xfId="0" applyNumberFormat="1" applyFont="1" applyFill="1" applyBorder="1" applyAlignment="1">
      <alignment horizontal="center" vertical="center" wrapText="1"/>
    </xf>
    <xf numFmtId="14" fontId="20" fillId="0" borderId="8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3" fontId="19" fillId="0" borderId="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43" fontId="15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D63"/>
  <sheetViews>
    <sheetView tabSelected="1" view="pageBreakPreview" topLeftCell="J1" zoomScale="60" zoomScaleNormal="60" zoomScalePageLayoutView="70" workbookViewId="0">
      <selection activeCell="Z32" sqref="Z32"/>
    </sheetView>
  </sheetViews>
  <sheetFormatPr defaultColWidth="9.140625" defaultRowHeight="15" x14ac:dyDescent="0.25"/>
  <cols>
    <col min="1" max="1" width="5.140625" style="2" customWidth="1"/>
    <col min="2" max="2" width="23.5703125" style="2" customWidth="1"/>
    <col min="3" max="3" width="11.5703125" style="2" customWidth="1"/>
    <col min="4" max="4" width="14.42578125" style="2" customWidth="1"/>
    <col min="5" max="5" width="8.42578125" style="2" customWidth="1"/>
    <col min="6" max="6" width="6.85546875" style="2" customWidth="1"/>
    <col min="7" max="7" width="7.140625" style="2" customWidth="1"/>
    <col min="8" max="8" width="9.85546875" style="2" customWidth="1"/>
    <col min="9" max="9" width="10.85546875" style="2" customWidth="1"/>
    <col min="10" max="10" width="11.140625" style="2" customWidth="1"/>
    <col min="11" max="11" width="10" style="2" customWidth="1"/>
    <col min="12" max="13" width="10.5703125" style="2" customWidth="1"/>
    <col min="14" max="14" width="9.5703125" style="2" customWidth="1"/>
    <col min="15" max="15" width="4.7109375" style="2" customWidth="1"/>
    <col min="16" max="16" width="85.42578125" style="2" customWidth="1"/>
    <col min="17" max="17" width="20" style="3" customWidth="1"/>
    <col min="18" max="18" width="11.7109375" style="2" customWidth="1"/>
    <col min="19" max="19" width="14.5703125" style="26" customWidth="1"/>
    <col min="20" max="20" width="15.7109375" style="12" customWidth="1"/>
    <col min="21" max="21" width="44.85546875" style="2" customWidth="1"/>
    <col min="22" max="22" width="35.5703125" style="2" customWidth="1"/>
    <col min="23" max="23" width="9.140625" style="2"/>
    <col min="24" max="24" width="12.5703125" style="2" customWidth="1"/>
    <col min="25" max="16384" width="9.140625" style="2"/>
  </cols>
  <sheetData>
    <row r="1" spans="1:82" x14ac:dyDescent="0.25">
      <c r="R1" s="79" t="s">
        <v>0</v>
      </c>
      <c r="S1" s="79"/>
      <c r="T1" s="79"/>
      <c r="U1" s="79"/>
      <c r="V1" s="79"/>
    </row>
    <row r="2" spans="1:82" x14ac:dyDescent="0.25">
      <c r="R2" s="79" t="s">
        <v>27</v>
      </c>
      <c r="S2" s="79"/>
      <c r="T2" s="79"/>
      <c r="U2" s="79"/>
      <c r="V2" s="79"/>
    </row>
    <row r="3" spans="1:82" x14ac:dyDescent="0.25">
      <c r="R3" s="79" t="s">
        <v>28</v>
      </c>
      <c r="S3" s="79"/>
      <c r="T3" s="79"/>
      <c r="U3" s="79"/>
      <c r="V3" s="79"/>
    </row>
    <row r="4" spans="1:82" x14ac:dyDescent="0.25">
      <c r="R4" s="4"/>
      <c r="S4" s="23"/>
      <c r="T4" s="4"/>
      <c r="U4" s="4"/>
      <c r="V4" s="4"/>
    </row>
    <row r="5" spans="1:82" ht="28.5" x14ac:dyDescent="0.45">
      <c r="G5" s="80" t="s">
        <v>29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4"/>
    </row>
    <row r="6" spans="1:82" ht="28.5" x14ac:dyDescent="0.45">
      <c r="G6" s="80" t="s">
        <v>30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4"/>
    </row>
    <row r="7" spans="1:82" ht="28.5" x14ac:dyDescent="0.45">
      <c r="G7" s="80" t="s">
        <v>31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4"/>
    </row>
    <row r="8" spans="1:82" ht="48.75" customHeight="1" x14ac:dyDescent="0.25">
      <c r="G8" s="81" t="s">
        <v>41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4"/>
    </row>
    <row r="9" spans="1:82" ht="30" customHeight="1" x14ac:dyDescent="0.25">
      <c r="A9" s="82" t="s">
        <v>38</v>
      </c>
      <c r="B9" s="82" t="s">
        <v>1</v>
      </c>
      <c r="C9" s="106" t="s">
        <v>2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82" t="s">
        <v>3</v>
      </c>
      <c r="Q9" s="100" t="s">
        <v>36</v>
      </c>
      <c r="R9" s="82" t="s">
        <v>4</v>
      </c>
      <c r="S9" s="85" t="s">
        <v>5</v>
      </c>
      <c r="T9" s="88" t="s">
        <v>37</v>
      </c>
      <c r="U9" s="82" t="s">
        <v>6</v>
      </c>
      <c r="V9" s="82" t="s">
        <v>33</v>
      </c>
    </row>
    <row r="10" spans="1:82" ht="15" customHeight="1" x14ac:dyDescent="0.25">
      <c r="A10" s="83"/>
      <c r="B10" s="83"/>
      <c r="C10" s="103" t="s">
        <v>7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5"/>
      <c r="N10" s="68" t="s">
        <v>8</v>
      </c>
      <c r="O10" s="69"/>
      <c r="P10" s="83"/>
      <c r="Q10" s="101"/>
      <c r="R10" s="83"/>
      <c r="S10" s="86"/>
      <c r="T10" s="89"/>
      <c r="U10" s="83"/>
      <c r="V10" s="83"/>
    </row>
    <row r="11" spans="1:82" ht="15" customHeight="1" x14ac:dyDescent="0.25">
      <c r="A11" s="83"/>
      <c r="B11" s="83"/>
      <c r="C11" s="72" t="s">
        <v>9</v>
      </c>
      <c r="D11" s="73"/>
      <c r="E11" s="73"/>
      <c r="F11" s="73"/>
      <c r="G11" s="73"/>
      <c r="H11" s="73"/>
      <c r="I11" s="73"/>
      <c r="J11" s="73"/>
      <c r="K11" s="73"/>
      <c r="L11" s="74"/>
      <c r="M11" s="82" t="s">
        <v>10</v>
      </c>
      <c r="N11" s="70"/>
      <c r="O11" s="71"/>
      <c r="P11" s="83"/>
      <c r="Q11" s="101"/>
      <c r="R11" s="83"/>
      <c r="S11" s="86"/>
      <c r="T11" s="89"/>
      <c r="U11" s="83"/>
      <c r="V11" s="83"/>
    </row>
    <row r="12" spans="1:82" ht="32.25" customHeight="1" x14ac:dyDescent="0.25">
      <c r="A12" s="83"/>
      <c r="B12" s="83"/>
      <c r="C12" s="91" t="s">
        <v>11</v>
      </c>
      <c r="D12" s="93"/>
      <c r="E12" s="91" t="s">
        <v>12</v>
      </c>
      <c r="F12" s="92"/>
      <c r="G12" s="93"/>
      <c r="H12" s="91" t="s">
        <v>13</v>
      </c>
      <c r="I12" s="93"/>
      <c r="J12" s="91" t="s">
        <v>14</v>
      </c>
      <c r="K12" s="92"/>
      <c r="L12" s="93"/>
      <c r="M12" s="83"/>
      <c r="N12" s="82" t="s">
        <v>15</v>
      </c>
      <c r="O12" s="82" t="s">
        <v>16</v>
      </c>
      <c r="P12" s="83"/>
      <c r="Q12" s="101"/>
      <c r="R12" s="83"/>
      <c r="S12" s="86"/>
      <c r="T12" s="89"/>
      <c r="U12" s="83"/>
      <c r="V12" s="83"/>
    </row>
    <row r="13" spans="1:82" ht="108" customHeight="1" x14ac:dyDescent="0.25">
      <c r="A13" s="84"/>
      <c r="B13" s="84"/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22</v>
      </c>
      <c r="I13" s="1" t="s">
        <v>23</v>
      </c>
      <c r="J13" s="1" t="s">
        <v>24</v>
      </c>
      <c r="K13" s="1" t="s">
        <v>25</v>
      </c>
      <c r="L13" s="1" t="s">
        <v>26</v>
      </c>
      <c r="M13" s="84"/>
      <c r="N13" s="84"/>
      <c r="O13" s="84"/>
      <c r="P13" s="84"/>
      <c r="Q13" s="102"/>
      <c r="R13" s="84"/>
      <c r="S13" s="87"/>
      <c r="T13" s="90"/>
      <c r="U13" s="84"/>
      <c r="V13" s="84"/>
    </row>
    <row r="14" spans="1:82" s="8" customFormat="1" x14ac:dyDescent="0.2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6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  <c r="R14" s="5">
        <v>18</v>
      </c>
      <c r="S14" s="24">
        <v>19</v>
      </c>
      <c r="T14" s="7">
        <v>20</v>
      </c>
      <c r="U14" s="5">
        <v>21</v>
      </c>
      <c r="V14" s="5">
        <v>22</v>
      </c>
    </row>
    <row r="15" spans="1:82" s="9" customFormat="1" ht="37.5" customHeight="1" x14ac:dyDescent="0.25">
      <c r="A15" s="97" t="s">
        <v>39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9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</row>
    <row r="16" spans="1:82" s="18" customFormat="1" ht="37.5" customHeight="1" x14ac:dyDescent="0.25">
      <c r="A16" s="35">
        <v>1</v>
      </c>
      <c r="B16" s="36">
        <v>44939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 t="s">
        <v>69</v>
      </c>
      <c r="Q16" s="39">
        <v>99</v>
      </c>
      <c r="R16" s="35" t="s">
        <v>34</v>
      </c>
      <c r="S16" s="40">
        <v>0.46</v>
      </c>
      <c r="T16" s="41">
        <f>Q16*S16/100</f>
        <v>0.45539999999999997</v>
      </c>
      <c r="U16" s="38" t="s">
        <v>56</v>
      </c>
      <c r="V16" s="42" t="s">
        <v>42</v>
      </c>
    </row>
    <row r="17" spans="1:82" s="18" customFormat="1" ht="37.5" customHeight="1" x14ac:dyDescent="0.25">
      <c r="A17" s="35">
        <v>2</v>
      </c>
      <c r="B17" s="36">
        <v>44944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 t="s">
        <v>70</v>
      </c>
      <c r="Q17" s="39">
        <v>99</v>
      </c>
      <c r="R17" s="35" t="s">
        <v>34</v>
      </c>
      <c r="S17" s="40">
        <v>0.46</v>
      </c>
      <c r="T17" s="41">
        <f t="shared" ref="T17:T28" si="0">Q17*S17/100</f>
        <v>0.45539999999999997</v>
      </c>
      <c r="U17" s="38" t="s">
        <v>57</v>
      </c>
      <c r="V17" s="42" t="s">
        <v>43</v>
      </c>
    </row>
    <row r="18" spans="1:82" s="18" customFormat="1" ht="37.5" customHeight="1" x14ac:dyDescent="0.25">
      <c r="A18" s="35">
        <v>3</v>
      </c>
      <c r="B18" s="36">
        <v>44925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 t="s">
        <v>71</v>
      </c>
      <c r="Q18" s="39">
        <v>750</v>
      </c>
      <c r="R18" s="35" t="s">
        <v>34</v>
      </c>
      <c r="S18" s="40">
        <v>0.46</v>
      </c>
      <c r="T18" s="41">
        <f t="shared" si="0"/>
        <v>3.45</v>
      </c>
      <c r="U18" s="38" t="s">
        <v>58</v>
      </c>
      <c r="V18" s="42" t="s">
        <v>44</v>
      </c>
    </row>
    <row r="19" spans="1:82" s="18" customFormat="1" ht="37.5" customHeight="1" x14ac:dyDescent="0.25">
      <c r="A19" s="35">
        <v>4</v>
      </c>
      <c r="B19" s="36">
        <v>44936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 t="s">
        <v>72</v>
      </c>
      <c r="Q19" s="39">
        <v>99.5</v>
      </c>
      <c r="R19" s="35" t="s">
        <v>34</v>
      </c>
      <c r="S19" s="40">
        <v>0.46</v>
      </c>
      <c r="T19" s="41">
        <f t="shared" si="0"/>
        <v>0.45770000000000005</v>
      </c>
      <c r="U19" s="38" t="s">
        <v>142</v>
      </c>
      <c r="V19" s="42" t="s">
        <v>45</v>
      </c>
    </row>
    <row r="20" spans="1:82" s="18" customFormat="1" ht="37.5" customHeight="1" x14ac:dyDescent="0.25">
      <c r="A20" s="35">
        <v>5</v>
      </c>
      <c r="B20" s="36">
        <v>44942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 t="s">
        <v>73</v>
      </c>
      <c r="Q20" s="39">
        <v>99.5</v>
      </c>
      <c r="R20" s="35" t="s">
        <v>34</v>
      </c>
      <c r="S20" s="40">
        <v>0.46</v>
      </c>
      <c r="T20" s="41">
        <f t="shared" ref="T20:T21" si="1">Q20*S20/100</f>
        <v>0.45770000000000005</v>
      </c>
      <c r="U20" s="38" t="s">
        <v>59</v>
      </c>
      <c r="V20" s="42" t="s">
        <v>46</v>
      </c>
    </row>
    <row r="21" spans="1:82" s="18" customFormat="1" ht="37.5" customHeight="1" x14ac:dyDescent="0.25">
      <c r="A21" s="35">
        <v>6</v>
      </c>
      <c r="B21" s="36">
        <v>44944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 t="s">
        <v>74</v>
      </c>
      <c r="Q21" s="39">
        <v>99.5</v>
      </c>
      <c r="R21" s="35" t="s">
        <v>34</v>
      </c>
      <c r="S21" s="40">
        <v>0.46</v>
      </c>
      <c r="T21" s="41">
        <f t="shared" si="1"/>
        <v>0.45770000000000005</v>
      </c>
      <c r="U21" s="38" t="s">
        <v>60</v>
      </c>
      <c r="V21" s="42" t="s">
        <v>47</v>
      </c>
    </row>
    <row r="22" spans="1:82" s="18" customFormat="1" ht="37.5" customHeight="1" x14ac:dyDescent="0.25">
      <c r="A22" s="35">
        <v>7</v>
      </c>
      <c r="B22" s="36">
        <v>44950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 t="s">
        <v>75</v>
      </c>
      <c r="Q22" s="39">
        <v>3.74</v>
      </c>
      <c r="R22" s="35" t="s">
        <v>34</v>
      </c>
      <c r="S22" s="40">
        <v>0.46</v>
      </c>
      <c r="T22" s="41">
        <f t="shared" si="0"/>
        <v>1.7204000000000001E-2</v>
      </c>
      <c r="U22" s="38" t="s">
        <v>61</v>
      </c>
      <c r="V22" s="42" t="s">
        <v>48</v>
      </c>
    </row>
    <row r="23" spans="1:82" s="18" customFormat="1" ht="37.5" customHeight="1" x14ac:dyDescent="0.25">
      <c r="A23" s="35">
        <v>8</v>
      </c>
      <c r="B23" s="36">
        <v>44939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 t="s">
        <v>76</v>
      </c>
      <c r="Q23" s="39">
        <v>99.8</v>
      </c>
      <c r="R23" s="35" t="s">
        <v>34</v>
      </c>
      <c r="S23" s="40">
        <v>0.46</v>
      </c>
      <c r="T23" s="41">
        <f t="shared" si="0"/>
        <v>0.45907999999999999</v>
      </c>
      <c r="U23" s="38" t="s">
        <v>62</v>
      </c>
      <c r="V23" s="42" t="s">
        <v>49</v>
      </c>
    </row>
    <row r="24" spans="1:82" s="18" customFormat="1" ht="37.5" customHeight="1" x14ac:dyDescent="0.25">
      <c r="A24" s="35">
        <v>9</v>
      </c>
      <c r="B24" s="36">
        <v>44944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 t="s">
        <v>77</v>
      </c>
      <c r="Q24" s="39">
        <v>1000</v>
      </c>
      <c r="R24" s="35" t="s">
        <v>34</v>
      </c>
      <c r="S24" s="40">
        <v>0.46</v>
      </c>
      <c r="T24" s="41">
        <f t="shared" si="0"/>
        <v>4.5999999999999996</v>
      </c>
      <c r="U24" s="38" t="s">
        <v>63</v>
      </c>
      <c r="V24" s="42" t="s">
        <v>50</v>
      </c>
    </row>
    <row r="25" spans="1:82" s="18" customFormat="1" ht="37.5" customHeight="1" x14ac:dyDescent="0.25">
      <c r="A25" s="35">
        <v>10</v>
      </c>
      <c r="B25" s="36">
        <v>44952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 t="s">
        <v>78</v>
      </c>
      <c r="Q25" s="39">
        <v>99</v>
      </c>
      <c r="R25" s="35" t="s">
        <v>34</v>
      </c>
      <c r="S25" s="40">
        <v>0.46</v>
      </c>
      <c r="T25" s="41">
        <f t="shared" si="0"/>
        <v>0.45539999999999997</v>
      </c>
      <c r="U25" s="38" t="s">
        <v>64</v>
      </c>
      <c r="V25" s="38" t="s">
        <v>51</v>
      </c>
    </row>
    <row r="26" spans="1:82" s="18" customFormat="1" ht="37.5" customHeight="1" x14ac:dyDescent="0.25">
      <c r="A26" s="35">
        <v>12</v>
      </c>
      <c r="B26" s="36">
        <v>44939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 t="s">
        <v>79</v>
      </c>
      <c r="Q26" s="39">
        <v>99.5</v>
      </c>
      <c r="R26" s="35" t="s">
        <v>34</v>
      </c>
      <c r="S26" s="40">
        <v>0.46</v>
      </c>
      <c r="T26" s="41">
        <f t="shared" si="0"/>
        <v>0.45770000000000005</v>
      </c>
      <c r="U26" s="38" t="s">
        <v>65</v>
      </c>
      <c r="V26" s="42" t="s">
        <v>52</v>
      </c>
    </row>
    <row r="27" spans="1:82" s="18" customFormat="1" ht="37.5" customHeight="1" x14ac:dyDescent="0.25">
      <c r="A27" s="35">
        <v>13</v>
      </c>
      <c r="B27" s="36">
        <v>44942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 t="s">
        <v>80</v>
      </c>
      <c r="Q27" s="39">
        <v>1000</v>
      </c>
      <c r="R27" s="35" t="s">
        <v>34</v>
      </c>
      <c r="S27" s="40">
        <v>0.46</v>
      </c>
      <c r="T27" s="41">
        <f t="shared" si="0"/>
        <v>4.5999999999999996</v>
      </c>
      <c r="U27" s="38" t="s">
        <v>66</v>
      </c>
      <c r="V27" s="42" t="s">
        <v>53</v>
      </c>
    </row>
    <row r="28" spans="1:82" s="18" customFormat="1" ht="56.25" customHeight="1" x14ac:dyDescent="0.25">
      <c r="A28" s="35">
        <v>14</v>
      </c>
      <c r="B28" s="36">
        <v>44964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 t="s">
        <v>81</v>
      </c>
      <c r="Q28" s="39">
        <v>550</v>
      </c>
      <c r="R28" s="35" t="s">
        <v>34</v>
      </c>
      <c r="S28" s="40">
        <v>0.46</v>
      </c>
      <c r="T28" s="41">
        <f t="shared" si="0"/>
        <v>2.5299999999999998</v>
      </c>
      <c r="U28" s="38" t="s">
        <v>67</v>
      </c>
      <c r="V28" s="38" t="s">
        <v>54</v>
      </c>
    </row>
    <row r="29" spans="1:82" s="18" customFormat="1" ht="48.75" customHeight="1" x14ac:dyDescent="0.25">
      <c r="A29" s="35">
        <v>15</v>
      </c>
      <c r="B29" s="36">
        <v>44937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 t="s">
        <v>82</v>
      </c>
      <c r="Q29" s="39">
        <v>99</v>
      </c>
      <c r="R29" s="35" t="s">
        <v>34</v>
      </c>
      <c r="S29" s="40">
        <v>1</v>
      </c>
      <c r="T29" s="41">
        <v>99</v>
      </c>
      <c r="U29" s="38" t="s">
        <v>68</v>
      </c>
      <c r="V29" s="42" t="s">
        <v>55</v>
      </c>
    </row>
    <row r="30" spans="1:82" s="11" customFormat="1" ht="36" customHeight="1" x14ac:dyDescent="0.25">
      <c r="A30" s="94" t="s">
        <v>35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</row>
    <row r="31" spans="1:82" s="10" customFormat="1" ht="60" customHeight="1" x14ac:dyDescent="0.25">
      <c r="A31" s="40">
        <v>16</v>
      </c>
      <c r="B31" s="43">
        <v>44902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4" t="s">
        <v>113</v>
      </c>
      <c r="Q31" s="39">
        <v>420</v>
      </c>
      <c r="R31" s="35" t="s">
        <v>34</v>
      </c>
      <c r="S31" s="40">
        <v>0.46</v>
      </c>
      <c r="T31" s="41">
        <f>Q31*S31/100</f>
        <v>1.9320000000000002</v>
      </c>
      <c r="U31" s="44" t="s">
        <v>99</v>
      </c>
      <c r="V31" s="45" t="s">
        <v>83</v>
      </c>
    </row>
    <row r="32" spans="1:82" s="10" customFormat="1" ht="52.5" customHeight="1" x14ac:dyDescent="0.25">
      <c r="A32" s="40">
        <v>17</v>
      </c>
      <c r="B32" s="43">
        <v>44935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4" t="s">
        <v>114</v>
      </c>
      <c r="Q32" s="39">
        <v>99</v>
      </c>
      <c r="R32" s="35" t="s">
        <v>34</v>
      </c>
      <c r="S32" s="40">
        <v>0.46</v>
      </c>
      <c r="T32" s="41">
        <f t="shared" ref="T32:T43" si="2">Q32*S32/100</f>
        <v>0.45539999999999997</v>
      </c>
      <c r="U32" s="44" t="s">
        <v>100</v>
      </c>
      <c r="V32" s="45" t="s">
        <v>84</v>
      </c>
    </row>
    <row r="33" spans="1:82" s="10" customFormat="1" ht="36" customHeight="1" x14ac:dyDescent="0.25">
      <c r="A33" s="40">
        <v>18</v>
      </c>
      <c r="B33" s="43">
        <v>44935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4" t="s">
        <v>115</v>
      </c>
      <c r="Q33" s="39">
        <v>99</v>
      </c>
      <c r="R33" s="35" t="s">
        <v>34</v>
      </c>
      <c r="S33" s="40">
        <v>0.46</v>
      </c>
      <c r="T33" s="41">
        <f t="shared" ref="T33" si="3">Q33*S33/100</f>
        <v>0.45539999999999997</v>
      </c>
      <c r="U33" s="44" t="s">
        <v>101</v>
      </c>
      <c r="V33" s="45" t="s">
        <v>85</v>
      </c>
    </row>
    <row r="34" spans="1:82" s="10" customFormat="1" ht="36" customHeight="1" x14ac:dyDescent="0.25">
      <c r="A34" s="40">
        <v>19</v>
      </c>
      <c r="B34" s="43">
        <v>44950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4" t="s">
        <v>116</v>
      </c>
      <c r="Q34" s="39">
        <v>120</v>
      </c>
      <c r="R34" s="35" t="s">
        <v>34</v>
      </c>
      <c r="S34" s="40">
        <v>0.46</v>
      </c>
      <c r="T34" s="41">
        <f>Q34*S34/100</f>
        <v>0.55200000000000005</v>
      </c>
      <c r="U34" s="44" t="s">
        <v>102</v>
      </c>
      <c r="V34" s="45" t="s">
        <v>86</v>
      </c>
    </row>
    <row r="35" spans="1:82" s="10" customFormat="1" ht="36" customHeight="1" x14ac:dyDescent="0.25">
      <c r="A35" s="40">
        <v>20</v>
      </c>
      <c r="B35" s="43">
        <v>44950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4" t="s">
        <v>117</v>
      </c>
      <c r="Q35" s="39">
        <v>180</v>
      </c>
      <c r="R35" s="35" t="s">
        <v>34</v>
      </c>
      <c r="S35" s="40">
        <v>0.46</v>
      </c>
      <c r="T35" s="41">
        <f t="shared" si="2"/>
        <v>0.82799999999999996</v>
      </c>
      <c r="U35" s="44" t="s">
        <v>102</v>
      </c>
      <c r="V35" s="45" t="s">
        <v>87</v>
      </c>
    </row>
    <row r="36" spans="1:82" s="10" customFormat="1" ht="36" customHeight="1" x14ac:dyDescent="0.25">
      <c r="A36" s="40">
        <v>21</v>
      </c>
      <c r="B36" s="43">
        <v>44902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4" t="s">
        <v>118</v>
      </c>
      <c r="Q36" s="39">
        <v>420</v>
      </c>
      <c r="R36" s="35" t="s">
        <v>34</v>
      </c>
      <c r="S36" s="40">
        <v>0.46</v>
      </c>
      <c r="T36" s="41">
        <f>Q36*S36/100</f>
        <v>1.9320000000000002</v>
      </c>
      <c r="U36" s="44" t="s">
        <v>103</v>
      </c>
      <c r="V36" s="45" t="s">
        <v>83</v>
      </c>
    </row>
    <row r="37" spans="1:82" s="10" customFormat="1" ht="36" customHeight="1" x14ac:dyDescent="0.25">
      <c r="A37" s="40">
        <v>22</v>
      </c>
      <c r="B37" s="43">
        <v>44938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4" t="s">
        <v>119</v>
      </c>
      <c r="Q37" s="39">
        <v>91</v>
      </c>
      <c r="R37" s="35" t="s">
        <v>34</v>
      </c>
      <c r="S37" s="40">
        <v>0.46</v>
      </c>
      <c r="T37" s="41">
        <f t="shared" si="2"/>
        <v>0.41859999999999997</v>
      </c>
      <c r="U37" s="44" t="s">
        <v>104</v>
      </c>
      <c r="V37" s="45" t="s">
        <v>88</v>
      </c>
    </row>
    <row r="38" spans="1:82" s="10" customFormat="1" ht="36" customHeight="1" x14ac:dyDescent="0.25">
      <c r="A38" s="40">
        <v>23</v>
      </c>
      <c r="B38" s="43">
        <v>44943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4" t="s">
        <v>120</v>
      </c>
      <c r="Q38" s="39">
        <v>99</v>
      </c>
      <c r="R38" s="35" t="s">
        <v>34</v>
      </c>
      <c r="S38" s="40">
        <v>0.46</v>
      </c>
      <c r="T38" s="41">
        <f t="shared" si="2"/>
        <v>0.45539999999999997</v>
      </c>
      <c r="U38" s="44" t="s">
        <v>105</v>
      </c>
      <c r="V38" s="45" t="s">
        <v>89</v>
      </c>
    </row>
    <row r="39" spans="1:82" s="10" customFormat="1" ht="36" customHeight="1" x14ac:dyDescent="0.25">
      <c r="A39" s="40">
        <v>24</v>
      </c>
      <c r="B39" s="43">
        <v>44944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4" t="s">
        <v>121</v>
      </c>
      <c r="Q39" s="39">
        <v>77.83</v>
      </c>
      <c r="R39" s="35" t="s">
        <v>34</v>
      </c>
      <c r="S39" s="40">
        <v>0.46</v>
      </c>
      <c r="T39" s="41">
        <f t="shared" si="2"/>
        <v>0.358018</v>
      </c>
      <c r="U39" s="44" t="s">
        <v>106</v>
      </c>
      <c r="V39" s="45" t="s">
        <v>90</v>
      </c>
    </row>
    <row r="40" spans="1:82" s="10" customFormat="1" ht="56.25" customHeight="1" x14ac:dyDescent="0.25">
      <c r="A40" s="40">
        <v>25</v>
      </c>
      <c r="B40" s="43">
        <v>44935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4" t="s">
        <v>122</v>
      </c>
      <c r="Q40" s="39">
        <v>99</v>
      </c>
      <c r="R40" s="35" t="s">
        <v>34</v>
      </c>
      <c r="S40" s="40">
        <v>0.46</v>
      </c>
      <c r="T40" s="41">
        <f t="shared" si="2"/>
        <v>0.45539999999999997</v>
      </c>
      <c r="U40" s="44" t="s">
        <v>107</v>
      </c>
      <c r="V40" s="45" t="s">
        <v>91</v>
      </c>
    </row>
    <row r="41" spans="1:82" ht="49.5" customHeight="1" x14ac:dyDescent="0.25">
      <c r="A41" s="40">
        <v>26</v>
      </c>
      <c r="B41" s="43">
        <v>44936</v>
      </c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49"/>
      <c r="N41" s="49" t="s">
        <v>32</v>
      </c>
      <c r="O41" s="49"/>
      <c r="P41" s="44" t="s">
        <v>123</v>
      </c>
      <c r="Q41" s="39">
        <v>22.478999999999999</v>
      </c>
      <c r="R41" s="35" t="s">
        <v>34</v>
      </c>
      <c r="S41" s="40">
        <v>0.46</v>
      </c>
      <c r="T41" s="41">
        <f t="shared" si="2"/>
        <v>0.10340339999999999</v>
      </c>
      <c r="U41" s="44" t="s">
        <v>40</v>
      </c>
      <c r="V41" s="44" t="s">
        <v>92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</row>
    <row r="42" spans="1:82" ht="43.5" customHeight="1" x14ac:dyDescent="0.25">
      <c r="A42" s="40">
        <v>27</v>
      </c>
      <c r="B42" s="43">
        <v>44951</v>
      </c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51"/>
      <c r="N42" s="51" t="s">
        <v>32</v>
      </c>
      <c r="O42" s="51"/>
      <c r="P42" s="44" t="s">
        <v>124</v>
      </c>
      <c r="Q42" s="39">
        <v>83.864999999999995</v>
      </c>
      <c r="R42" s="35" t="s">
        <v>34</v>
      </c>
      <c r="S42" s="40">
        <v>0.46</v>
      </c>
      <c r="T42" s="41">
        <f>Q42*S42/100</f>
        <v>0.38577899999999998</v>
      </c>
      <c r="U42" s="44" t="s">
        <v>108</v>
      </c>
      <c r="V42" s="44" t="s">
        <v>93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</row>
    <row r="43" spans="1:82" ht="69" customHeight="1" x14ac:dyDescent="0.25">
      <c r="A43" s="40">
        <v>28</v>
      </c>
      <c r="B43" s="43">
        <v>44951</v>
      </c>
      <c r="C43" s="50"/>
      <c r="D43" s="50"/>
      <c r="E43" s="50"/>
      <c r="F43" s="50"/>
      <c r="G43" s="50"/>
      <c r="H43" s="50"/>
      <c r="I43" s="50"/>
      <c r="J43" s="50"/>
      <c r="K43" s="50"/>
      <c r="L43" s="51"/>
      <c r="M43" s="51"/>
      <c r="N43" s="51" t="s">
        <v>32</v>
      </c>
      <c r="O43" s="51"/>
      <c r="P43" s="44" t="s">
        <v>125</v>
      </c>
      <c r="Q43" s="39">
        <v>9.6760000000000002</v>
      </c>
      <c r="R43" s="35" t="s">
        <v>34</v>
      </c>
      <c r="S43" s="40">
        <v>0.46</v>
      </c>
      <c r="T43" s="41">
        <f t="shared" si="2"/>
        <v>4.4509600000000003E-2</v>
      </c>
      <c r="U43" s="44" t="s">
        <v>108</v>
      </c>
      <c r="V43" s="44" t="s">
        <v>94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</row>
    <row r="44" spans="1:82" ht="62.25" customHeight="1" x14ac:dyDescent="0.25">
      <c r="A44" s="40">
        <v>29</v>
      </c>
      <c r="B44" s="43">
        <v>44943</v>
      </c>
      <c r="C44" s="50"/>
      <c r="D44" s="50"/>
      <c r="E44" s="50"/>
      <c r="F44" s="50"/>
      <c r="G44" s="50"/>
      <c r="H44" s="50"/>
      <c r="I44" s="50"/>
      <c r="J44" s="50"/>
      <c r="K44" s="50"/>
      <c r="L44" s="51"/>
      <c r="M44" s="51"/>
      <c r="N44" s="51" t="s">
        <v>32</v>
      </c>
      <c r="O44" s="51"/>
      <c r="P44" s="44" t="s">
        <v>126</v>
      </c>
      <c r="Q44" s="39">
        <v>99.5</v>
      </c>
      <c r="R44" s="35" t="s">
        <v>34</v>
      </c>
      <c r="S44" s="40">
        <v>1</v>
      </c>
      <c r="T44" s="41">
        <v>99.5</v>
      </c>
      <c r="U44" s="44" t="s">
        <v>109</v>
      </c>
      <c r="V44" s="45" t="s">
        <v>95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</row>
    <row r="45" spans="1:82" ht="42" customHeight="1" x14ac:dyDescent="0.25">
      <c r="A45" s="40">
        <v>30</v>
      </c>
      <c r="B45" s="43">
        <v>44935</v>
      </c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51"/>
      <c r="N45" s="51" t="s">
        <v>32</v>
      </c>
      <c r="O45" s="51"/>
      <c r="P45" s="44" t="s">
        <v>127</v>
      </c>
      <c r="Q45" s="52">
        <v>2316.6</v>
      </c>
      <c r="R45" s="53" t="s">
        <v>34</v>
      </c>
      <c r="S45" s="54">
        <v>0.46</v>
      </c>
      <c r="T45" s="52">
        <f t="shared" ref="T45" si="4">Q45*S45</f>
        <v>1065.636</v>
      </c>
      <c r="U45" s="44" t="s">
        <v>110</v>
      </c>
      <c r="V45" s="45" t="s">
        <v>96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</row>
    <row r="46" spans="1:82" ht="42" customHeight="1" x14ac:dyDescent="0.25">
      <c r="A46" s="40">
        <v>31</v>
      </c>
      <c r="B46" s="43">
        <v>44935</v>
      </c>
      <c r="C46" s="50"/>
      <c r="D46" s="50"/>
      <c r="E46" s="50"/>
      <c r="F46" s="50"/>
      <c r="G46" s="50"/>
      <c r="H46" s="50"/>
      <c r="I46" s="50"/>
      <c r="J46" s="50"/>
      <c r="K46" s="50"/>
      <c r="L46" s="51"/>
      <c r="M46" s="51"/>
      <c r="N46" s="51" t="s">
        <v>32</v>
      </c>
      <c r="O46" s="51"/>
      <c r="P46" s="44" t="s">
        <v>128</v>
      </c>
      <c r="Q46" s="52">
        <v>820.32</v>
      </c>
      <c r="R46" s="53" t="s">
        <v>34</v>
      </c>
      <c r="S46" s="54">
        <v>1</v>
      </c>
      <c r="T46" s="52">
        <f t="shared" ref="T46:T47" si="5">Q46*S46</f>
        <v>820.32</v>
      </c>
      <c r="U46" s="44" t="s">
        <v>111</v>
      </c>
      <c r="V46" s="44" t="s">
        <v>97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</row>
    <row r="47" spans="1:82" ht="66.75" customHeight="1" x14ac:dyDescent="0.25">
      <c r="A47" s="40">
        <v>32</v>
      </c>
      <c r="B47" s="43">
        <v>44942</v>
      </c>
      <c r="C47" s="50"/>
      <c r="D47" s="50"/>
      <c r="E47" s="50"/>
      <c r="F47" s="50"/>
      <c r="G47" s="50"/>
      <c r="H47" s="50"/>
      <c r="I47" s="50"/>
      <c r="J47" s="50"/>
      <c r="K47" s="50"/>
      <c r="L47" s="51"/>
      <c r="M47" s="51"/>
      <c r="N47" s="51" t="s">
        <v>32</v>
      </c>
      <c r="O47" s="51"/>
      <c r="P47" s="44" t="s">
        <v>129</v>
      </c>
      <c r="Q47" s="52">
        <v>103.691</v>
      </c>
      <c r="R47" s="53" t="s">
        <v>34</v>
      </c>
      <c r="S47" s="54">
        <v>1</v>
      </c>
      <c r="T47" s="52">
        <f t="shared" si="5"/>
        <v>103.691</v>
      </c>
      <c r="U47" s="44" t="s">
        <v>112</v>
      </c>
      <c r="V47" s="45" t="s">
        <v>98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1:82" ht="43.5" customHeight="1" x14ac:dyDescent="0.25">
      <c r="A48" s="94" t="s">
        <v>148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</row>
    <row r="49" spans="1:82" ht="48.75" customHeight="1" x14ac:dyDescent="0.25">
      <c r="A49" s="50">
        <v>33</v>
      </c>
      <c r="B49" s="55">
        <v>44950</v>
      </c>
      <c r="C49" s="50"/>
      <c r="D49" s="50"/>
      <c r="E49" s="50"/>
      <c r="F49" s="50"/>
      <c r="G49" s="50"/>
      <c r="H49" s="50"/>
      <c r="I49" s="50"/>
      <c r="J49" s="50"/>
      <c r="K49" s="50"/>
      <c r="L49" s="51"/>
      <c r="M49" s="51"/>
      <c r="N49" s="51" t="s">
        <v>32</v>
      </c>
      <c r="O49" s="51"/>
      <c r="P49" s="44" t="s">
        <v>143</v>
      </c>
      <c r="Q49" s="52">
        <v>99.5</v>
      </c>
      <c r="R49" s="53" t="s">
        <v>34</v>
      </c>
      <c r="S49" s="54">
        <v>0.46</v>
      </c>
      <c r="T49" s="52">
        <f>Q49*S49/100</f>
        <v>0.45770000000000005</v>
      </c>
      <c r="U49" s="56" t="s">
        <v>135</v>
      </c>
      <c r="V49" s="55" t="s">
        <v>138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</row>
    <row r="50" spans="1:82" ht="48.75" customHeight="1" x14ac:dyDescent="0.25">
      <c r="A50" s="50">
        <v>34</v>
      </c>
      <c r="B50" s="55">
        <v>44938</v>
      </c>
      <c r="C50" s="50"/>
      <c r="D50" s="50"/>
      <c r="E50" s="50"/>
      <c r="F50" s="50"/>
      <c r="G50" s="50"/>
      <c r="H50" s="50"/>
      <c r="I50" s="50"/>
      <c r="J50" s="50"/>
      <c r="K50" s="50"/>
      <c r="L50" s="51"/>
      <c r="M50" s="51"/>
      <c r="N50" s="51" t="s">
        <v>32</v>
      </c>
      <c r="O50" s="51"/>
      <c r="P50" s="44" t="s">
        <v>144</v>
      </c>
      <c r="Q50" s="52">
        <v>850</v>
      </c>
      <c r="R50" s="53" t="s">
        <v>34</v>
      </c>
      <c r="S50" s="54">
        <v>0.46</v>
      </c>
      <c r="T50" s="52">
        <f>Q50*S50/100</f>
        <v>3.91</v>
      </c>
      <c r="U50" s="56" t="s">
        <v>136</v>
      </c>
      <c r="V50" s="45" t="s">
        <v>139</v>
      </c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</row>
    <row r="51" spans="1:82" ht="48.75" customHeight="1" x14ac:dyDescent="0.25">
      <c r="A51" s="57"/>
      <c r="B51" s="58"/>
      <c r="C51" s="57"/>
      <c r="D51" s="57"/>
      <c r="E51" s="57"/>
      <c r="F51" s="57"/>
      <c r="G51" s="57"/>
      <c r="H51" s="57"/>
      <c r="I51" s="57"/>
      <c r="J51" s="57"/>
      <c r="K51" s="57"/>
      <c r="L51" s="59"/>
      <c r="M51" s="59"/>
      <c r="N51" s="59"/>
      <c r="O51" s="59"/>
      <c r="P51" s="60" t="s">
        <v>130</v>
      </c>
      <c r="Q51" s="61"/>
      <c r="R51" s="62"/>
      <c r="S51" s="63"/>
      <c r="T51" s="61"/>
      <c r="U51" s="64"/>
      <c r="V51" s="58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</row>
    <row r="52" spans="1:82" ht="48.75" customHeight="1" x14ac:dyDescent="0.25">
      <c r="A52" s="40">
        <v>35</v>
      </c>
      <c r="B52" s="43">
        <v>44922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1" t="s">
        <v>32</v>
      </c>
      <c r="O52" s="51"/>
      <c r="P52" s="44" t="s">
        <v>145</v>
      </c>
      <c r="Q52" s="39">
        <v>4.3920000000000003</v>
      </c>
      <c r="R52" s="35" t="s">
        <v>34</v>
      </c>
      <c r="S52" s="40">
        <v>0.46</v>
      </c>
      <c r="T52" s="41">
        <f t="shared" ref="T52:T53" si="6">Q52*S52/100</f>
        <v>2.0203200000000004E-2</v>
      </c>
      <c r="U52" s="65" t="s">
        <v>131</v>
      </c>
      <c r="V52" s="45" t="s">
        <v>132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</row>
    <row r="53" spans="1:82" ht="48.75" customHeight="1" x14ac:dyDescent="0.25">
      <c r="A53" s="40">
        <v>36</v>
      </c>
      <c r="B53" s="43">
        <v>44924</v>
      </c>
      <c r="C53" s="50"/>
      <c r="D53" s="50"/>
      <c r="E53" s="50"/>
      <c r="F53" s="50"/>
      <c r="G53" s="50"/>
      <c r="H53" s="50"/>
      <c r="I53" s="50"/>
      <c r="J53" s="50"/>
      <c r="K53" s="50"/>
      <c r="L53" s="51"/>
      <c r="M53" s="51"/>
      <c r="N53" s="51" t="s">
        <v>32</v>
      </c>
      <c r="O53" s="51"/>
      <c r="P53" s="44" t="s">
        <v>146</v>
      </c>
      <c r="Q53" s="39">
        <v>18.100000000000001</v>
      </c>
      <c r="R53" s="35" t="s">
        <v>34</v>
      </c>
      <c r="S53" s="40">
        <v>0.46</v>
      </c>
      <c r="T53" s="41">
        <f t="shared" si="6"/>
        <v>8.3260000000000001E-2</v>
      </c>
      <c r="U53" s="65" t="s">
        <v>131</v>
      </c>
      <c r="V53" s="45" t="s">
        <v>133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</row>
    <row r="54" spans="1:82" ht="48.75" customHeight="1" x14ac:dyDescent="0.25">
      <c r="A54" s="40">
        <v>37</v>
      </c>
      <c r="B54" s="43">
        <v>45280</v>
      </c>
      <c r="C54" s="50"/>
      <c r="D54" s="50"/>
      <c r="E54" s="50"/>
      <c r="F54" s="50"/>
      <c r="G54" s="50"/>
      <c r="H54" s="50"/>
      <c r="I54" s="50"/>
      <c r="J54" s="50"/>
      <c r="K54" s="50"/>
      <c r="L54" s="51"/>
      <c r="M54" s="51"/>
      <c r="N54" s="51" t="s">
        <v>32</v>
      </c>
      <c r="O54" s="51"/>
      <c r="P54" s="44" t="s">
        <v>147</v>
      </c>
      <c r="Q54" s="39">
        <v>27.63</v>
      </c>
      <c r="R54" s="35" t="s">
        <v>34</v>
      </c>
      <c r="S54" s="40">
        <v>1</v>
      </c>
      <c r="T54" s="41">
        <v>27.63</v>
      </c>
      <c r="U54" s="65" t="s">
        <v>131</v>
      </c>
      <c r="V54" s="45" t="s">
        <v>134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</row>
    <row r="55" spans="1:82" ht="48.75" customHeight="1" x14ac:dyDescent="0.25">
      <c r="A55" s="57"/>
      <c r="B55" s="58"/>
      <c r="C55" s="57"/>
      <c r="D55" s="57"/>
      <c r="E55" s="57"/>
      <c r="F55" s="75" t="s">
        <v>140</v>
      </c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</row>
    <row r="56" spans="1:82" ht="48.75" customHeight="1" x14ac:dyDescent="0.25">
      <c r="A56" s="40">
        <v>38</v>
      </c>
      <c r="B56" s="43">
        <v>44935</v>
      </c>
      <c r="C56" s="50"/>
      <c r="D56" s="50"/>
      <c r="E56" s="50"/>
      <c r="F56" s="50"/>
      <c r="G56" s="50"/>
      <c r="H56" s="50"/>
      <c r="I56" s="50"/>
      <c r="J56" s="50"/>
      <c r="K56" s="50"/>
      <c r="L56" s="51"/>
      <c r="M56" s="51"/>
      <c r="N56" s="51" t="s">
        <v>32</v>
      </c>
      <c r="O56" s="51"/>
      <c r="P56" s="44" t="s">
        <v>126</v>
      </c>
      <c r="Q56" s="39">
        <v>950</v>
      </c>
      <c r="R56" s="35" t="s">
        <v>34</v>
      </c>
      <c r="S56" s="40">
        <v>0.46</v>
      </c>
      <c r="T56" s="41">
        <f t="shared" ref="T56" si="7">Q56*S56/100</f>
        <v>4.37</v>
      </c>
      <c r="U56" s="44" t="s">
        <v>137</v>
      </c>
      <c r="V56" s="45" t="s">
        <v>141</v>
      </c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</row>
    <row r="57" spans="1:82" ht="24" customHeight="1" x14ac:dyDescent="0.25">
      <c r="A57" s="13"/>
      <c r="B57" s="19"/>
      <c r="C57" s="13"/>
      <c r="D57" s="13"/>
      <c r="E57" s="13"/>
      <c r="F57" s="13"/>
      <c r="G57" s="13"/>
      <c r="H57" s="13"/>
      <c r="I57" s="13"/>
      <c r="J57" s="13"/>
      <c r="K57" s="21"/>
      <c r="L57" s="20"/>
      <c r="M57" s="20"/>
      <c r="N57" s="20"/>
      <c r="O57" s="20"/>
      <c r="P57" s="30"/>
      <c r="Q57" s="31"/>
      <c r="R57" s="32"/>
      <c r="S57" s="33"/>
      <c r="T57" s="31"/>
      <c r="U57" s="22"/>
      <c r="V57" s="3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</row>
    <row r="58" spans="1:82" ht="18.75" customHeight="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7"/>
      <c r="P58" s="76"/>
      <c r="Q58" s="76"/>
      <c r="R58" s="66"/>
      <c r="S58" s="67"/>
      <c r="T58" s="77"/>
      <c r="U58" s="77"/>
      <c r="V58" s="14"/>
    </row>
    <row r="59" spans="1:82" ht="18.75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7"/>
      <c r="P59" s="27"/>
      <c r="Q59" s="28"/>
      <c r="R59" s="28"/>
      <c r="S59" s="29"/>
      <c r="T59" s="78"/>
      <c r="U59" s="78"/>
      <c r="V59" s="14"/>
    </row>
    <row r="60" spans="1:8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4"/>
      <c r="S60" s="25"/>
      <c r="T60" s="16"/>
      <c r="U60" s="14"/>
      <c r="V60" s="14"/>
    </row>
    <row r="61" spans="1:8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14"/>
      <c r="S61" s="25"/>
      <c r="T61" s="16"/>
      <c r="U61" s="14"/>
      <c r="V61" s="14"/>
    </row>
    <row r="62" spans="1:8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14"/>
      <c r="S62" s="25"/>
      <c r="T62" s="16"/>
      <c r="U62" s="14"/>
      <c r="V62" s="14"/>
    </row>
    <row r="63" spans="1:8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4"/>
      <c r="S63" s="25"/>
      <c r="T63" s="16"/>
      <c r="U63" s="14"/>
      <c r="V63" s="14"/>
    </row>
  </sheetData>
  <autoFilter ref="A14:V14"/>
  <mergeCells count="34">
    <mergeCell ref="H12:I12"/>
    <mergeCell ref="M11:M13"/>
    <mergeCell ref="T59:U59"/>
    <mergeCell ref="R1:V1"/>
    <mergeCell ref="R2:V2"/>
    <mergeCell ref="R3:V3"/>
    <mergeCell ref="G5:U5"/>
    <mergeCell ref="G6:U6"/>
    <mergeCell ref="G7:U7"/>
    <mergeCell ref="G8:U8"/>
    <mergeCell ref="R9:R13"/>
    <mergeCell ref="S9:S13"/>
    <mergeCell ref="T9:T13"/>
    <mergeCell ref="U9:U13"/>
    <mergeCell ref="J12:L12"/>
    <mergeCell ref="A30:V30"/>
    <mergeCell ref="A15:V15"/>
    <mergeCell ref="V9:V13"/>
    <mergeCell ref="N10:O11"/>
    <mergeCell ref="C11:L11"/>
    <mergeCell ref="F55:V55"/>
    <mergeCell ref="P58:Q58"/>
    <mergeCell ref="T58:U58"/>
    <mergeCell ref="A48:V48"/>
    <mergeCell ref="A9:A13"/>
    <mergeCell ref="B9:B13"/>
    <mergeCell ref="P9:P13"/>
    <mergeCell ref="Q9:Q13"/>
    <mergeCell ref="N12:N13"/>
    <mergeCell ref="O12:O13"/>
    <mergeCell ref="C10:M10"/>
    <mergeCell ref="C9:O9"/>
    <mergeCell ref="C12:D12"/>
    <mergeCell ref="E12:G12"/>
  </mergeCells>
  <pageMargins left="0.22" right="0.25" top="0.37" bottom="0.75" header="0.3" footer="0.7"/>
  <pageSetup paperSize="9" scale="21" orientation="landscape" r:id="rId1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....</vt:lpstr>
      <vt:lpstr>'....'!Область_печати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2023-03-10T10:05:42Z</dcterms:modified>
</cp:coreProperties>
</file>