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5" i="1" l="1"/>
  <c r="F42" i="1" s="1"/>
  <c r="F13" i="1" s="1"/>
  <c r="E45" i="1"/>
  <c r="E42" i="1" s="1"/>
  <c r="E41" i="1"/>
  <c r="E38" i="1" s="1"/>
  <c r="F38" i="1"/>
  <c r="F14" i="1"/>
  <c r="E14" i="1"/>
  <c r="E13" i="1" l="1"/>
</calcChain>
</file>

<file path=xl/sharedStrings.xml><?xml version="1.0" encoding="utf-8"?>
<sst xmlns="http://schemas.openxmlformats.org/spreadsheetml/2006/main" count="116" uniqueCount="93">
  <si>
    <t>Приложение № 9</t>
  </si>
  <si>
    <t>к приказу ФАС России</t>
  </si>
  <si>
    <t>от 18 января 2019 г. № 38/19</t>
  </si>
  <si>
    <t>Форма 2</t>
  </si>
  <si>
    <t>Информация об инвестиционных программах   АО "НОВО-УРЕНГОЙМЕЖРАЙГАЗ" на 2021 г.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</si>
  <si>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</si>
  <si>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</si>
  <si>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</si>
  <si>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</si>
  <si>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</si>
  <si>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</si>
  <si>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</si>
  <si>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</si>
  <si>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</si>
  <si>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</si>
  <si>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</si>
  <si>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</si>
  <si>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</si>
  <si>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</si>
  <si>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</si>
  <si>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</si>
  <si>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</si>
  <si>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</si>
  <si>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</si>
  <si>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Техническое перевооружение ГРП-7 по адресу: ЯНАО, г. Новый Уренгой, 2 кв. МЭЗ</t>
  </si>
  <si>
    <t>спец/надбавка</t>
  </si>
  <si>
    <t>2.2.</t>
  </si>
  <si>
    <t>Техническое перевооружение ГРП-1 по адресу: ЯНАО, г. Новый Уренгой, пос. Пионерский</t>
  </si>
  <si>
    <t>2.3.</t>
  </si>
  <si>
    <t>Строительство  объекта: «Подводящий газопровод высокого давления для газоснабжения  Храма Серафима Саровского по  адресу: ЯНАО, г.Новый Уренгой, ул. Захаренкова, д.2»</t>
  </si>
  <si>
    <t>2.4.</t>
  </si>
  <si>
    <t xml:space="preserve">Строительство объекта: «Подводящий газопровод высокого  давления  по адресу: ЯНАО, г. Новый Уренгой м-н Лимбияха </t>
  </si>
  <si>
    <t>2.5.</t>
  </si>
  <si>
    <t>Строительство газопровода высокого давления от газопровода связки до ГРП-1 пр. Губкина (у ж/д 207)</t>
  </si>
  <si>
    <t>2.6.</t>
  </si>
  <si>
    <t xml:space="preserve">Техническое перевооружение газопровода высокого давления 2 х Ду200 по адресу: ЯНАО, г.Новый Уренгой, ДНТ «Северянин» (вынос газопровода из-под пятна  застройки) </t>
  </si>
  <si>
    <t>2.7.</t>
  </si>
  <si>
    <t xml:space="preserve">Строительство объекта: «Подводящий газопровод высокого  давления  для газоснабжения индивидуальных жилых домов  в  СТ ДПК «Дунай»,  СНТ ДПК «Ермак»,  
СНТ ДК «Простоквашино» </t>
  </si>
  <si>
    <t>2.8.</t>
  </si>
  <si>
    <t>Техническое перевооружение газопровода в.д. Ру=0,6 Мпа, Ду=150 мм.:</t>
  </si>
  <si>
    <t>1. Строительство газопровода в.д. Ру=0,6 Мпа, Ду=150 мм. От ул. Индустриальная до газопровода Ру=0,6 Мпа, Ду= 500 мм. , связки Север-Юг;</t>
  </si>
  <si>
    <t>2. Вынос из-под пятна застройки объекта: "Газопровод высокого давления Ду 150 мм от Пионерного поселка к котельной вагон-городка треста УТПС"</t>
  </si>
  <si>
    <t>2.9.</t>
  </si>
  <si>
    <t>Строительство объекта: Сеть газораспределения СНТ "Титан" по адресу: ЯНАО, г. Новый Уренгой, Северо-западнее Северной коммунальной зоны.</t>
  </si>
  <si>
    <t>2.10.</t>
  </si>
  <si>
    <t>Строительство объекта: Сеть газораспределения СНТ ДК "Простоквашино" по адресу: ЯНАО, г. Новый Уренгой, Восточная промзона</t>
  </si>
  <si>
    <t>2.11.</t>
  </si>
  <si>
    <t>Строительство объекта: Сеть газораспределения СТ ДПК "Дунай" по адресу: ЯНАО, г. Новый Уренгой, Восточная промзона</t>
  </si>
  <si>
    <t>2.12.</t>
  </si>
  <si>
    <t>Строительство объекта: Сеть газораспределения ТСН "Виктория" по адресу: ЯНАО, г. Новый Уренгой, р. Уралец</t>
  </si>
  <si>
    <t>2.13.</t>
  </si>
  <si>
    <t>Строительство ГРП с подводящим газопроводом в мкр. Заозерный (Южный)</t>
  </si>
  <si>
    <t>2.14.</t>
  </si>
  <si>
    <t>Стороительство объекта: Внутриквартальный газопровод сети газораспределения участков ИЖС в районе школы Д.И. Коротчаево, по адресу: ЯНАО, г. Новый Уренгой, мкр. Коротчаево</t>
  </si>
  <si>
    <t>2.15.</t>
  </si>
  <si>
    <t>Стороительство объекта: Внутриквартальный газопровод сети газораспределения участков ИЖС в  микрорайоне Лимбияха,, по адресу: ЯНАО, г. Новый Уренгой, мкрн. Лимбияха, ул. Иртышская-ул. Обская-ул. Уральская</t>
  </si>
  <si>
    <t>2.16.</t>
  </si>
  <si>
    <t>Покупка объекта: Трубопроводная  система "Заполярье -НПС Пур-Пе", 1 очередь 4 этап. РНУ в г. Новый Уренгой. Инженерные сети. Обеспечение для наружногот газопровода ИЖС к мкр Востоный, по адресу: ЯНАО, г. Новый Уренгой, Восточный мкр. Восточный</t>
  </si>
  <si>
    <t>2.17.</t>
  </si>
  <si>
    <t>Догазификация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</si>
  <si>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</si>
  <si>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</si>
  <si>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</si>
  <si>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</si>
  <si>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</si>
  <si>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</si>
  <si>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Покупка газопровода: Газопровод к административному зданию Уренгойского УМН АО "Транснефть-Сибирь"</t>
  </si>
  <si>
    <t>заемные средства</t>
  </si>
  <si>
    <t>4.2.</t>
  </si>
  <si>
    <t>ТС ГАЗЕЛЬ-330273 фермер (АДС)</t>
  </si>
  <si>
    <t>4.3.</t>
  </si>
  <si>
    <t xml:space="preserve">УАЗ  - 1 ед. </t>
  </si>
  <si>
    <t>5.</t>
  </si>
  <si>
    <t>Реконструируемые (модернизируемые) объекты:</t>
  </si>
  <si>
    <t>5.1.</t>
  </si>
  <si>
    <t>Капитальный ремонт газопроводов, ГРП по результатам диагностирования за 2016-2019 г.г.</t>
  </si>
  <si>
    <t>амортизационные отчисления</t>
  </si>
  <si>
    <t>5.2.</t>
  </si>
  <si>
    <t>Капитальный ремонт газопроводы-ввода в ж/дома</t>
  </si>
  <si>
    <t>5.3.</t>
  </si>
  <si>
    <t>Строительство объектов газового участка Коротчаево</t>
  </si>
  <si>
    <t>Стоимость землянных, дорожно-строительных работ и работ по устройству барьерного ограждения</t>
  </si>
  <si>
    <t>Заемные средства</t>
  </si>
  <si>
    <t>Покупка оборудования, АБК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</si>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</sst>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6" formatCode="_-* #,##0.000\ _₽_-;\-* #,##0.0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top" wrapText="1"/>
    </xf>
    <xf numFmtId="166" fontId="9" fillId="2" borderId="12" xfId="1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166" fontId="9" fillId="2" borderId="12" xfId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justify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42" workbookViewId="0">
      <selection activeCell="D57" sqref="D57"/>
    </sheetView>
  </sheetViews>
  <sheetFormatPr defaultRowHeight="15" x14ac:dyDescent="0.25"/>
  <cols>
    <col min="1" max="1" width="6.42578125" customWidth="1"/>
    <col min="2" max="2" width="41.28515625" customWidth="1"/>
    <col min="3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3" t="s">
        <v>0</v>
      </c>
      <c r="J1" s="3"/>
    </row>
    <row r="2" spans="1:10" ht="15.75" x14ac:dyDescent="0.25">
      <c r="A2" s="1"/>
      <c r="B2" s="1"/>
      <c r="C2" s="1"/>
      <c r="D2" s="1"/>
      <c r="E2" s="2"/>
      <c r="F2" s="2"/>
      <c r="G2" s="1"/>
      <c r="H2" s="4" t="s">
        <v>1</v>
      </c>
      <c r="I2" s="4"/>
      <c r="J2" s="4"/>
    </row>
    <row r="3" spans="1:10" ht="15.75" x14ac:dyDescent="0.25">
      <c r="A3" s="1"/>
      <c r="B3" s="1"/>
      <c r="C3" s="1"/>
      <c r="D3" s="1"/>
      <c r="E3" s="2"/>
      <c r="F3" s="2"/>
      <c r="G3" s="1"/>
      <c r="H3" s="4" t="s">
        <v>2</v>
      </c>
      <c r="I3" s="4"/>
      <c r="J3" s="4"/>
    </row>
    <row r="4" spans="1:10" ht="15.75" x14ac:dyDescent="0.25">
      <c r="A4" s="1"/>
      <c r="B4" s="1"/>
      <c r="C4" s="1"/>
      <c r="D4" s="1"/>
      <c r="E4" s="2"/>
      <c r="F4" s="2"/>
      <c r="G4" s="1"/>
      <c r="H4" s="4"/>
      <c r="I4" s="4"/>
      <c r="J4" s="4"/>
    </row>
    <row r="5" spans="1:10" ht="15.75" x14ac:dyDescent="0.25">
      <c r="A5" s="5"/>
      <c r="B5" s="1"/>
      <c r="C5" s="1"/>
      <c r="D5" s="1"/>
      <c r="E5" s="2"/>
      <c r="F5" s="2"/>
      <c r="G5" s="1"/>
      <c r="H5" s="6" t="s">
        <v>3</v>
      </c>
      <c r="I5" s="6"/>
      <c r="J5" s="6"/>
    </row>
    <row r="6" spans="1:10" ht="15.75" x14ac:dyDescent="0.25">
      <c r="A6" s="5"/>
      <c r="B6" s="1"/>
      <c r="C6" s="1"/>
      <c r="D6" s="1"/>
      <c r="E6" s="2"/>
      <c r="F6" s="2"/>
      <c r="G6" s="1"/>
      <c r="H6" s="7"/>
      <c r="I6" s="7"/>
      <c r="J6" s="7"/>
    </row>
    <row r="7" spans="1:10" ht="15.75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6.5" thickBot="1" x14ac:dyDescent="0.3">
      <c r="A9" s="5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9" t="s">
        <v>6</v>
      </c>
      <c r="B10" s="9" t="s">
        <v>7</v>
      </c>
      <c r="C10" s="10" t="s">
        <v>8</v>
      </c>
      <c r="D10" s="11"/>
      <c r="E10" s="10" t="s">
        <v>9</v>
      </c>
      <c r="F10" s="12"/>
      <c r="G10" s="11"/>
      <c r="H10" s="10" t="s">
        <v>10</v>
      </c>
      <c r="I10" s="12"/>
      <c r="J10" s="11"/>
    </row>
    <row r="11" spans="1:10" ht="126.75" thickBot="1" x14ac:dyDescent="0.3">
      <c r="A11" s="13"/>
      <c r="B11" s="13"/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</row>
    <row r="12" spans="1:10" ht="16.5" thickBot="1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5">
        <v>10</v>
      </c>
    </row>
    <row r="13" spans="1:10" ht="24.75" customHeight="1" thickBot="1" x14ac:dyDescent="0.3">
      <c r="A13" s="16" t="s">
        <v>19</v>
      </c>
      <c r="B13" s="17" t="s">
        <v>20</v>
      </c>
      <c r="C13" s="18"/>
      <c r="D13" s="18"/>
      <c r="E13" s="19">
        <f>E14+E38+E42</f>
        <v>363679.76400000002</v>
      </c>
      <c r="F13" s="19">
        <f>F14+F38+F42</f>
        <v>60383.612000000001</v>
      </c>
      <c r="G13" s="18"/>
      <c r="H13" s="18"/>
      <c r="I13" s="18"/>
      <c r="J13" s="20"/>
    </row>
    <row r="14" spans="1:10" ht="45.75" customHeight="1" x14ac:dyDescent="0.25">
      <c r="A14" s="21" t="s">
        <v>21</v>
      </c>
      <c r="B14" s="22" t="s">
        <v>22</v>
      </c>
      <c r="C14" s="22"/>
      <c r="D14" s="22"/>
      <c r="E14" s="23">
        <f>E15+E16+E17+E18+E19+E20+E21+E22+E25+E26+E27+E28+E29+E30+E31+E32+E33</f>
        <v>212917.67</v>
      </c>
      <c r="F14" s="23">
        <f>F15+F16+F17+F18+F19+F20+F21+F22+F25+F26+F27+F28+F29+F30+F31+F32+F33</f>
        <v>17280.220999999998</v>
      </c>
      <c r="G14" s="22"/>
      <c r="H14" s="22"/>
      <c r="I14" s="22"/>
      <c r="J14" s="24"/>
    </row>
    <row r="15" spans="1:10" ht="45" customHeight="1" x14ac:dyDescent="0.25">
      <c r="A15" s="25" t="s">
        <v>23</v>
      </c>
      <c r="B15" s="26" t="s">
        <v>24</v>
      </c>
      <c r="C15" s="27">
        <v>44562</v>
      </c>
      <c r="D15" s="27">
        <v>44926</v>
      </c>
      <c r="E15" s="28">
        <v>1991.21</v>
      </c>
      <c r="F15" s="28">
        <v>1991.21</v>
      </c>
      <c r="G15" s="29" t="s">
        <v>25</v>
      </c>
      <c r="H15" s="28"/>
      <c r="I15" s="29"/>
      <c r="J15" s="30">
        <v>1</v>
      </c>
    </row>
    <row r="16" spans="1:10" ht="39" customHeight="1" x14ac:dyDescent="0.25">
      <c r="A16" s="25" t="s">
        <v>26</v>
      </c>
      <c r="B16" s="26" t="s">
        <v>27</v>
      </c>
      <c r="C16" s="27">
        <v>44562</v>
      </c>
      <c r="D16" s="27">
        <v>44926</v>
      </c>
      <c r="E16" s="28">
        <v>1691.011</v>
      </c>
      <c r="F16" s="28">
        <v>1691.011</v>
      </c>
      <c r="G16" s="29" t="s">
        <v>25</v>
      </c>
      <c r="H16" s="28"/>
      <c r="I16" s="29"/>
      <c r="J16" s="30">
        <v>1</v>
      </c>
    </row>
    <row r="17" spans="1:10" ht="71.25" customHeight="1" x14ac:dyDescent="0.25">
      <c r="A17" s="31" t="s">
        <v>28</v>
      </c>
      <c r="B17" s="32" t="s">
        <v>29</v>
      </c>
      <c r="C17" s="27">
        <v>44013</v>
      </c>
      <c r="D17" s="27">
        <v>44926</v>
      </c>
      <c r="E17" s="33">
        <v>3403</v>
      </c>
      <c r="F17" s="33">
        <v>1210</v>
      </c>
      <c r="G17" s="29" t="s">
        <v>25</v>
      </c>
      <c r="H17" s="28">
        <v>0.46500000000000002</v>
      </c>
      <c r="I17" s="29">
        <v>57</v>
      </c>
      <c r="J17" s="30">
        <v>1</v>
      </c>
    </row>
    <row r="18" spans="1:10" ht="47.25" customHeight="1" x14ac:dyDescent="0.25">
      <c r="A18" s="34" t="s">
        <v>30</v>
      </c>
      <c r="B18" s="35" t="s">
        <v>31</v>
      </c>
      <c r="C18" s="27">
        <v>44743</v>
      </c>
      <c r="D18" s="27">
        <v>44926</v>
      </c>
      <c r="E18" s="36">
        <v>16119.755999999999</v>
      </c>
      <c r="F18" s="36"/>
      <c r="G18" s="29" t="s">
        <v>25</v>
      </c>
      <c r="H18" s="28">
        <v>2.1</v>
      </c>
      <c r="I18" s="29">
        <v>108</v>
      </c>
      <c r="J18" s="30">
        <v>1</v>
      </c>
    </row>
    <row r="19" spans="1:10" ht="47.25" customHeight="1" x14ac:dyDescent="0.25">
      <c r="A19" s="34" t="s">
        <v>32</v>
      </c>
      <c r="B19" s="35" t="s">
        <v>33</v>
      </c>
      <c r="C19" s="27">
        <v>44378</v>
      </c>
      <c r="D19" s="27">
        <v>44561</v>
      </c>
      <c r="E19" s="28">
        <v>12388</v>
      </c>
      <c r="F19" s="28">
        <v>12388</v>
      </c>
      <c r="G19" s="29" t="s">
        <v>25</v>
      </c>
      <c r="H19" s="28">
        <v>0.85799999999999998</v>
      </c>
      <c r="I19" s="29"/>
      <c r="J19" s="30"/>
    </row>
    <row r="20" spans="1:10" ht="61.5" customHeight="1" x14ac:dyDescent="0.25">
      <c r="A20" s="34" t="s">
        <v>34</v>
      </c>
      <c r="B20" s="35" t="s">
        <v>35</v>
      </c>
      <c r="C20" s="27">
        <v>44013</v>
      </c>
      <c r="D20" s="27">
        <v>45657</v>
      </c>
      <c r="E20" s="36">
        <v>28525.727999999999</v>
      </c>
      <c r="F20" s="36"/>
      <c r="G20" s="29" t="s">
        <v>25</v>
      </c>
      <c r="H20" s="28">
        <v>1.391</v>
      </c>
      <c r="I20" s="29">
        <v>219</v>
      </c>
      <c r="J20" s="30">
        <v>0</v>
      </c>
    </row>
    <row r="21" spans="1:10" ht="69" customHeight="1" x14ac:dyDescent="0.25">
      <c r="A21" s="34" t="s">
        <v>36</v>
      </c>
      <c r="B21" s="32" t="s">
        <v>37</v>
      </c>
      <c r="C21" s="27">
        <v>44013</v>
      </c>
      <c r="D21" s="27">
        <v>44926</v>
      </c>
      <c r="E21" s="36">
        <v>23548.1</v>
      </c>
      <c r="F21" s="36"/>
      <c r="G21" s="29" t="s">
        <v>25</v>
      </c>
      <c r="H21" s="28">
        <v>3.069</v>
      </c>
      <c r="I21" s="29">
        <v>89</v>
      </c>
      <c r="J21" s="30">
        <v>1</v>
      </c>
    </row>
    <row r="22" spans="1:10" ht="39.75" customHeight="1" x14ac:dyDescent="0.25">
      <c r="A22" s="34" t="s">
        <v>38</v>
      </c>
      <c r="B22" s="35" t="s">
        <v>39</v>
      </c>
      <c r="C22" s="27">
        <v>44013</v>
      </c>
      <c r="D22" s="27">
        <v>44926</v>
      </c>
      <c r="E22" s="28">
        <v>15236</v>
      </c>
      <c r="F22" s="28">
        <v>0</v>
      </c>
      <c r="G22" s="29" t="s">
        <v>25</v>
      </c>
      <c r="H22" s="28">
        <v>1.78</v>
      </c>
      <c r="I22" s="29">
        <v>159</v>
      </c>
      <c r="J22" s="30">
        <v>0</v>
      </c>
    </row>
    <row r="23" spans="1:10" ht="56.25" customHeight="1" x14ac:dyDescent="0.25">
      <c r="A23" s="34"/>
      <c r="B23" s="35" t="s">
        <v>40</v>
      </c>
      <c r="C23" s="29"/>
      <c r="D23" s="29"/>
      <c r="E23" s="29"/>
      <c r="F23" s="28"/>
      <c r="G23" s="29" t="s">
        <v>25</v>
      </c>
      <c r="H23" s="28">
        <v>0.87</v>
      </c>
      <c r="I23" s="29">
        <v>159</v>
      </c>
      <c r="J23" s="30">
        <v>0</v>
      </c>
    </row>
    <row r="24" spans="1:10" ht="52.5" customHeight="1" x14ac:dyDescent="0.25">
      <c r="A24" s="34"/>
      <c r="B24" s="35" t="s">
        <v>41</v>
      </c>
      <c r="C24" s="29"/>
      <c r="D24" s="29"/>
      <c r="E24" s="29"/>
      <c r="F24" s="29"/>
      <c r="G24" s="29" t="s">
        <v>25</v>
      </c>
      <c r="H24" s="28">
        <v>0.91</v>
      </c>
      <c r="I24" s="29">
        <v>159</v>
      </c>
      <c r="J24" s="30">
        <v>0</v>
      </c>
    </row>
    <row r="25" spans="1:10" ht="50.25" customHeight="1" x14ac:dyDescent="0.25">
      <c r="A25" s="31" t="s">
        <v>42</v>
      </c>
      <c r="B25" s="26" t="s">
        <v>43</v>
      </c>
      <c r="C25" s="27">
        <v>44562</v>
      </c>
      <c r="D25" s="27">
        <v>44926</v>
      </c>
      <c r="E25" s="36">
        <v>6930.7809999999999</v>
      </c>
      <c r="F25" s="36"/>
      <c r="G25" s="29" t="s">
        <v>25</v>
      </c>
      <c r="H25" s="28">
        <v>3.4159999999999999</v>
      </c>
      <c r="I25" s="29"/>
      <c r="J25" s="30"/>
    </row>
    <row r="26" spans="1:10" ht="47.25" customHeight="1" x14ac:dyDescent="0.25">
      <c r="A26" s="31" t="s">
        <v>44</v>
      </c>
      <c r="B26" s="26" t="s">
        <v>45</v>
      </c>
      <c r="C26" s="27">
        <v>44562</v>
      </c>
      <c r="D26" s="27">
        <v>44926</v>
      </c>
      <c r="E26" s="36">
        <v>5042.6530000000002</v>
      </c>
      <c r="F26" s="36"/>
      <c r="G26" s="29" t="s">
        <v>25</v>
      </c>
      <c r="H26" s="28">
        <v>5.7539999999999996</v>
      </c>
      <c r="I26" s="29"/>
      <c r="J26" s="30"/>
    </row>
    <row r="27" spans="1:10" ht="40.5" customHeight="1" x14ac:dyDescent="0.25">
      <c r="A27" s="31" t="s">
        <v>46</v>
      </c>
      <c r="B27" s="26" t="s">
        <v>47</v>
      </c>
      <c r="C27" s="27">
        <v>44562</v>
      </c>
      <c r="D27" s="27">
        <v>44926</v>
      </c>
      <c r="E27" s="36">
        <v>2741.4850000000001</v>
      </c>
      <c r="F27" s="36"/>
      <c r="G27" s="29" t="s">
        <v>25</v>
      </c>
      <c r="H27" s="28">
        <v>1.1479999999999999</v>
      </c>
      <c r="I27" s="29"/>
      <c r="J27" s="30"/>
    </row>
    <row r="28" spans="1:10" ht="39.75" customHeight="1" x14ac:dyDescent="0.25">
      <c r="A28" s="31" t="s">
        <v>48</v>
      </c>
      <c r="B28" s="26" t="s">
        <v>49</v>
      </c>
      <c r="C28" s="27">
        <v>44562</v>
      </c>
      <c r="D28" s="27">
        <v>44926</v>
      </c>
      <c r="E28" s="36">
        <v>24429.02</v>
      </c>
      <c r="F28" s="36"/>
      <c r="G28" s="29" t="s">
        <v>25</v>
      </c>
      <c r="H28" s="28">
        <v>0.78900000000000003</v>
      </c>
      <c r="I28" s="29"/>
      <c r="J28" s="30"/>
    </row>
    <row r="29" spans="1:10" ht="48" customHeight="1" x14ac:dyDescent="0.25">
      <c r="A29" s="31" t="s">
        <v>50</v>
      </c>
      <c r="B29" s="26" t="s">
        <v>51</v>
      </c>
      <c r="C29" s="27">
        <v>44562</v>
      </c>
      <c r="D29" s="27">
        <v>44926</v>
      </c>
      <c r="E29" s="36">
        <v>52582.629000000001</v>
      </c>
      <c r="F29" s="36"/>
      <c r="G29" s="29" t="s">
        <v>25</v>
      </c>
      <c r="H29" s="28">
        <v>4.3890000000000002</v>
      </c>
      <c r="I29" s="29"/>
      <c r="J29" s="30"/>
    </row>
    <row r="30" spans="1:10" ht="54" customHeight="1" x14ac:dyDescent="0.25">
      <c r="A30" s="31" t="s">
        <v>52</v>
      </c>
      <c r="B30" s="26" t="s">
        <v>53</v>
      </c>
      <c r="C30" s="27">
        <v>44562</v>
      </c>
      <c r="D30" s="27">
        <v>44926</v>
      </c>
      <c r="E30" s="36">
        <v>9729.4240000000009</v>
      </c>
      <c r="F30" s="36"/>
      <c r="G30" s="29" t="s">
        <v>25</v>
      </c>
      <c r="H30" s="28">
        <v>1.95</v>
      </c>
      <c r="I30" s="29"/>
      <c r="J30" s="30"/>
    </row>
    <row r="31" spans="1:10" ht="68.25" customHeight="1" x14ac:dyDescent="0.25">
      <c r="A31" s="31" t="s">
        <v>54</v>
      </c>
      <c r="B31" s="26" t="s">
        <v>55</v>
      </c>
      <c r="C31" s="27">
        <v>44562</v>
      </c>
      <c r="D31" s="27">
        <v>44926</v>
      </c>
      <c r="E31" s="36">
        <v>6728.4560000000001</v>
      </c>
      <c r="F31" s="36"/>
      <c r="G31" s="29" t="s">
        <v>25</v>
      </c>
      <c r="H31" s="28">
        <v>18.45</v>
      </c>
      <c r="I31" s="29"/>
      <c r="J31" s="30"/>
    </row>
    <row r="32" spans="1:10" ht="100.5" customHeight="1" x14ac:dyDescent="0.25">
      <c r="A32" s="31" t="s">
        <v>56</v>
      </c>
      <c r="B32" s="26" t="s">
        <v>57</v>
      </c>
      <c r="C32" s="27">
        <v>44562</v>
      </c>
      <c r="D32" s="27">
        <v>44926</v>
      </c>
      <c r="E32" s="36">
        <v>397.91699999999997</v>
      </c>
      <c r="F32" s="36"/>
      <c r="G32" s="29" t="s">
        <v>25</v>
      </c>
      <c r="H32" s="28">
        <v>2.7959999999999998</v>
      </c>
      <c r="I32" s="29"/>
      <c r="J32" s="30"/>
    </row>
    <row r="33" spans="1:10" ht="25.5" x14ac:dyDescent="0.25">
      <c r="A33" s="31" t="s">
        <v>58</v>
      </c>
      <c r="B33" s="37" t="s">
        <v>59</v>
      </c>
      <c r="C33" s="27">
        <v>44562</v>
      </c>
      <c r="D33" s="27">
        <v>44926</v>
      </c>
      <c r="E33" s="36">
        <v>1432.5</v>
      </c>
      <c r="F33" s="36"/>
      <c r="G33" s="29" t="s">
        <v>25</v>
      </c>
      <c r="H33" s="28"/>
      <c r="I33" s="29"/>
      <c r="J33" s="30"/>
    </row>
    <row r="34" spans="1:10" x14ac:dyDescent="0.25">
      <c r="A34" s="31"/>
      <c r="B34" s="37"/>
      <c r="C34" s="27"/>
      <c r="D34" s="27"/>
      <c r="E34" s="36"/>
      <c r="F34" s="36"/>
      <c r="G34" s="29"/>
      <c r="H34" s="28"/>
      <c r="I34" s="29"/>
      <c r="J34" s="30"/>
    </row>
    <row r="35" spans="1:10" x14ac:dyDescent="0.25">
      <c r="A35" s="31"/>
      <c r="B35" s="38"/>
      <c r="C35" s="27"/>
      <c r="D35" s="27"/>
      <c r="E35" s="36"/>
      <c r="F35" s="36"/>
      <c r="G35" s="29"/>
      <c r="H35" s="28"/>
      <c r="I35" s="29"/>
      <c r="J35" s="30"/>
    </row>
    <row r="36" spans="1:10" ht="18.75" customHeight="1" x14ac:dyDescent="0.25">
      <c r="A36" s="39" t="s">
        <v>60</v>
      </c>
      <c r="B36" s="40" t="s">
        <v>61</v>
      </c>
      <c r="C36" s="27">
        <v>43831</v>
      </c>
      <c r="D36" s="27">
        <v>44561</v>
      </c>
      <c r="E36" s="41">
        <v>0</v>
      </c>
      <c r="F36" s="41">
        <v>0</v>
      </c>
      <c r="G36" s="29"/>
      <c r="H36" s="29"/>
      <c r="I36" s="29"/>
      <c r="J36" s="30"/>
    </row>
    <row r="37" spans="1:10" ht="36.75" customHeight="1" x14ac:dyDescent="0.25">
      <c r="A37" s="42" t="s">
        <v>62</v>
      </c>
      <c r="B37" s="43"/>
      <c r="C37" s="44"/>
      <c r="D37" s="44"/>
      <c r="E37" s="44"/>
      <c r="F37" s="44"/>
      <c r="G37" s="44"/>
      <c r="H37" s="44"/>
      <c r="I37" s="44"/>
      <c r="J37" s="45"/>
    </row>
    <row r="38" spans="1:10" ht="47.25" x14ac:dyDescent="0.25">
      <c r="A38" s="46" t="s">
        <v>63</v>
      </c>
      <c r="B38" s="47" t="s">
        <v>64</v>
      </c>
      <c r="C38" s="48"/>
      <c r="D38" s="48"/>
      <c r="E38" s="49">
        <f>E39+E40+E41</f>
        <v>17964.879999999997</v>
      </c>
      <c r="F38" s="49">
        <f>F39+F40+F41</f>
        <v>5968</v>
      </c>
      <c r="G38" s="48"/>
      <c r="H38" s="48"/>
      <c r="I38" s="48"/>
      <c r="J38" s="50"/>
    </row>
    <row r="39" spans="1:10" ht="38.25" customHeight="1" x14ac:dyDescent="0.25">
      <c r="A39" s="34" t="s">
        <v>65</v>
      </c>
      <c r="B39" s="51" t="s">
        <v>66</v>
      </c>
      <c r="C39" s="27">
        <v>44562</v>
      </c>
      <c r="D39" s="27">
        <v>45657</v>
      </c>
      <c r="E39" s="41">
        <v>11996.88</v>
      </c>
      <c r="F39" s="29"/>
      <c r="G39" s="29" t="s">
        <v>67</v>
      </c>
      <c r="H39" s="29"/>
      <c r="I39" s="29"/>
      <c r="J39" s="30"/>
    </row>
    <row r="40" spans="1:10" ht="25.5" customHeight="1" x14ac:dyDescent="0.25">
      <c r="A40" s="34" t="s">
        <v>68</v>
      </c>
      <c r="B40" s="51" t="s">
        <v>69</v>
      </c>
      <c r="C40" s="27">
        <v>44197</v>
      </c>
      <c r="D40" s="27">
        <v>44561</v>
      </c>
      <c r="E40" s="41">
        <v>5200</v>
      </c>
      <c r="F40" s="41">
        <v>5200</v>
      </c>
      <c r="G40" s="29" t="s">
        <v>67</v>
      </c>
      <c r="H40" s="29"/>
      <c r="I40" s="29"/>
      <c r="J40" s="30"/>
    </row>
    <row r="41" spans="1:10" ht="25.5" x14ac:dyDescent="0.25">
      <c r="A41" s="34" t="s">
        <v>70</v>
      </c>
      <c r="B41" s="51" t="s">
        <v>71</v>
      </c>
      <c r="C41" s="27">
        <v>44197</v>
      </c>
      <c r="D41" s="27">
        <v>44561</v>
      </c>
      <c r="E41" s="41">
        <f t="shared" ref="E41" si="0">F41</f>
        <v>768</v>
      </c>
      <c r="F41" s="41">
        <v>768</v>
      </c>
      <c r="G41" s="29" t="s">
        <v>67</v>
      </c>
      <c r="H41" s="29"/>
      <c r="I41" s="29"/>
      <c r="J41" s="30"/>
    </row>
    <row r="42" spans="1:10" ht="37.5" customHeight="1" x14ac:dyDescent="0.25">
      <c r="A42" s="39" t="s">
        <v>72</v>
      </c>
      <c r="B42" s="40" t="s">
        <v>73</v>
      </c>
      <c r="C42" s="52"/>
      <c r="D42" s="52"/>
      <c r="E42" s="49">
        <f>E43+E44+E45</f>
        <v>132797.21400000001</v>
      </c>
      <c r="F42" s="49">
        <f>F43+F44+F45</f>
        <v>37135.391000000003</v>
      </c>
      <c r="G42" s="52"/>
      <c r="H42" s="52"/>
      <c r="I42" s="52"/>
      <c r="J42" s="53"/>
    </row>
    <row r="43" spans="1:10" ht="39" customHeight="1" x14ac:dyDescent="0.25">
      <c r="A43" s="34" t="s">
        <v>74</v>
      </c>
      <c r="B43" s="51" t="s">
        <v>75</v>
      </c>
      <c r="C43" s="27">
        <v>43466</v>
      </c>
      <c r="D43" s="54">
        <v>45291</v>
      </c>
      <c r="E43" s="41">
        <v>55610.6</v>
      </c>
      <c r="F43" s="41">
        <v>1732.8979999999999</v>
      </c>
      <c r="G43" s="29" t="s">
        <v>76</v>
      </c>
      <c r="H43" s="29"/>
      <c r="I43" s="29"/>
      <c r="J43" s="30"/>
    </row>
    <row r="44" spans="1:10" ht="48.75" customHeight="1" x14ac:dyDescent="0.25">
      <c r="A44" s="34" t="s">
        <v>77</v>
      </c>
      <c r="B44" s="51" t="s">
        <v>78</v>
      </c>
      <c r="C44" s="27">
        <v>43466</v>
      </c>
      <c r="D44" s="54">
        <v>45291</v>
      </c>
      <c r="E44" s="41">
        <v>42585.65</v>
      </c>
      <c r="F44" s="41">
        <v>801.529</v>
      </c>
      <c r="G44" s="29" t="s">
        <v>76</v>
      </c>
      <c r="H44" s="29"/>
      <c r="I44" s="29"/>
      <c r="J44" s="30"/>
    </row>
    <row r="45" spans="1:10" ht="48.75" customHeight="1" x14ac:dyDescent="0.25">
      <c r="A45" s="34" t="s">
        <v>79</v>
      </c>
      <c r="B45" s="51" t="s">
        <v>80</v>
      </c>
      <c r="C45" s="27">
        <v>43466</v>
      </c>
      <c r="D45" s="54">
        <v>44926</v>
      </c>
      <c r="E45" s="41">
        <f>F45</f>
        <v>34600.964</v>
      </c>
      <c r="F45" s="41">
        <f>F46+F47</f>
        <v>34600.964</v>
      </c>
      <c r="G45" s="29" t="s">
        <v>67</v>
      </c>
      <c r="H45" s="29"/>
      <c r="I45" s="29"/>
      <c r="J45" s="30"/>
    </row>
    <row r="46" spans="1:10" ht="40.5" customHeight="1" x14ac:dyDescent="0.25">
      <c r="A46" s="55"/>
      <c r="B46" s="56" t="s">
        <v>81</v>
      </c>
      <c r="C46" s="57"/>
      <c r="D46" s="58">
        <v>44348</v>
      </c>
      <c r="E46" s="59"/>
      <c r="F46" s="59">
        <v>19600.964</v>
      </c>
      <c r="G46" s="60" t="s">
        <v>82</v>
      </c>
      <c r="H46" s="60"/>
      <c r="I46" s="60"/>
      <c r="J46" s="61"/>
    </row>
    <row r="47" spans="1:10" ht="33.75" x14ac:dyDescent="0.25">
      <c r="A47" s="55"/>
      <c r="B47" s="56" t="s">
        <v>83</v>
      </c>
      <c r="C47" s="57"/>
      <c r="D47" s="58">
        <v>44835</v>
      </c>
      <c r="E47" s="59"/>
      <c r="F47" s="59">
        <v>15000</v>
      </c>
      <c r="G47" s="60" t="s">
        <v>82</v>
      </c>
      <c r="H47" s="60"/>
      <c r="I47" s="60"/>
      <c r="J47" s="61"/>
    </row>
    <row r="48" spans="1:10" ht="40.5" customHeight="1" x14ac:dyDescent="0.25">
      <c r="A48" s="39" t="s">
        <v>84</v>
      </c>
      <c r="B48" s="40" t="s">
        <v>85</v>
      </c>
      <c r="C48" s="52"/>
      <c r="D48" s="52"/>
      <c r="E48" s="62">
        <v>0</v>
      </c>
      <c r="F48" s="62">
        <v>0</v>
      </c>
      <c r="G48" s="52"/>
      <c r="H48" s="52"/>
      <c r="I48" s="52"/>
      <c r="J48" s="53"/>
    </row>
    <row r="49" spans="1:10" ht="15.75" x14ac:dyDescent="0.25">
      <c r="A49" s="39" t="s">
        <v>86</v>
      </c>
      <c r="B49" s="63"/>
      <c r="C49" s="52"/>
      <c r="D49" s="52"/>
      <c r="E49" s="52"/>
      <c r="F49" s="52"/>
      <c r="G49" s="52"/>
      <c r="H49" s="52"/>
      <c r="I49" s="52"/>
      <c r="J49" s="53"/>
    </row>
    <row r="50" spans="1:10" ht="35.25" customHeight="1" x14ac:dyDescent="0.25">
      <c r="A50" s="39" t="s">
        <v>87</v>
      </c>
      <c r="B50" s="40" t="s">
        <v>88</v>
      </c>
      <c r="C50" s="52"/>
      <c r="D50" s="52"/>
      <c r="E50" s="62">
        <v>0</v>
      </c>
      <c r="F50" s="62">
        <v>0</v>
      </c>
      <c r="G50" s="52"/>
      <c r="H50" s="52"/>
      <c r="I50" s="52"/>
      <c r="J50" s="53"/>
    </row>
    <row r="51" spans="1:10" ht="15.75" x14ac:dyDescent="0.25">
      <c r="A51" s="39" t="s">
        <v>89</v>
      </c>
      <c r="B51" s="63"/>
      <c r="C51" s="52"/>
      <c r="D51" s="52"/>
      <c r="E51" s="52"/>
      <c r="F51" s="52"/>
      <c r="G51" s="52"/>
      <c r="H51" s="52"/>
      <c r="I51" s="52"/>
      <c r="J51" s="53"/>
    </row>
    <row r="52" spans="1:10" ht="49.5" customHeight="1" x14ac:dyDescent="0.25">
      <c r="A52" s="39" t="s">
        <v>90</v>
      </c>
      <c r="B52" s="40" t="s">
        <v>91</v>
      </c>
      <c r="C52" s="52"/>
      <c r="D52" s="52"/>
      <c r="E52" s="62">
        <v>0</v>
      </c>
      <c r="F52" s="62">
        <v>0</v>
      </c>
      <c r="G52" s="52"/>
      <c r="H52" s="52"/>
      <c r="I52" s="52"/>
      <c r="J52" s="53"/>
    </row>
    <row r="53" spans="1:10" ht="16.5" thickBot="1" x14ac:dyDescent="0.3">
      <c r="A53" s="64" t="s">
        <v>92</v>
      </c>
      <c r="B53" s="65"/>
      <c r="C53" s="66"/>
      <c r="D53" s="66"/>
      <c r="E53" s="66"/>
      <c r="F53" s="66"/>
      <c r="G53" s="66"/>
      <c r="H53" s="66"/>
      <c r="I53" s="66"/>
      <c r="J53" s="67"/>
    </row>
  </sheetData>
  <mergeCells count="12">
    <mergeCell ref="A8:J8"/>
    <mergeCell ref="A10:A11"/>
    <mergeCell ref="B10:B11"/>
    <mergeCell ref="C10:D10"/>
    <mergeCell ref="E10:G10"/>
    <mergeCell ref="H10:J10"/>
    <mergeCell ref="I1:J1"/>
    <mergeCell ref="H2:J2"/>
    <mergeCell ref="H3:J3"/>
    <mergeCell ref="H4:J4"/>
    <mergeCell ref="H5:J5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2021-11-10T04:33:07Z</dcterms:modified>
</cp:coreProperties>
</file>