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январь" sheetId="1" r:id="rId1"/>
    <sheet name="февраль" sheetId="2" r:id="rId2"/>
    <sheet name="март" sheetId="3" r:id="rId3"/>
    <sheet name="1 квартал" sheetId="4" r:id="rId4"/>
  </sheets>
  <definedNames>
    <definedName name="Excel_BuiltIn__FilterDatabase">#REF!</definedName>
    <definedName name="Excel_BuiltIn__FilterDatabase_1">#REF!</definedName>
    <definedName name="Excel_BuiltIn__FilterDatabase_2">'1 квартал'!$A$7:$T$13</definedName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<sst xmlns="http://schemas.openxmlformats.org/spreadsheetml/2006/main" count="284" uniqueCount="29">
  <si>
    <t>№ п/п</t>
  </si>
  <si>
    <t>Наименование газораспредели-тельной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</si>
  <si>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</si>
  <si>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</si>
  <si>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газораспредели-тельной сети, шт.</t>
  </si>
  <si>
    <t>Суммарные объемы газа в соответствии с поступившими заявками,
млн. куб. м</t>
  </si>
  <si>
    <t>Количество отклоненных заявок на транспортировку газа по газораспредели-тельной сети, шт.</t>
  </si>
  <si>
    <t>Суммарные объемы газа в соответствии с отклоненными заявками,
млн. куб. м</t>
  </si>
  <si>
    <t>Количество находящихся на рассмотрении заявок на транспортировку газа по газораспредели-тельной сети, шт.</t>
  </si>
  <si>
    <t>Суммарные объемы газа в соответствии с находящимися на рассмотрении заявками,
млн. куб. м</t>
  </si>
  <si>
    <t>Количество удовлетворенных заявок на транспортировку газа по газораспредели-тельной сети, шт.</t>
  </si>
  <si>
    <t>Суммарные объемы газа в соответствии с удовлетворенными заявками,
млн. куб. м</t>
  </si>
  <si>
    <t>Природный газ</t>
  </si>
  <si>
    <t>Отбензинен-
ный сухой газ</t>
  </si>
  <si>
    <t>ВСЕГО, 
 в том числе:</t>
  </si>
  <si>
    <t>-</t>
  </si>
  <si>
    <t>от юридических лиц</t>
  </si>
  <si>
    <t>от физических лиц</t>
  </si>
  <si>
    <t>Сеть газораспределения АО «НОВО-УРЕНГОЙМЕЖРАЙГАЗ»</t>
  </si>
  <si>
    <t>Граница раздела сетей  АО «НОВО-УРЕНГОЙМЕЖРАЙ-ГАЗ» с сетями газораспре-деления и газопотреб-ления каждого потребителя</t>
  </si>
  <si>
    <t>Граница раздела сетей АО «НОВО-УРЕНГОЙМЕЖРАЙ-ГАЗ» с сетями газораспре-деления и газопотреб-ления каждого потребителя</t>
  </si>
  <si>
    <t>1.Отключа-ющее устройство на выходе АГРС-1 «Южная» Ново-Уренгойского ЛПУ МГ ООО «Газпром трансгаз Югорск»          2.Отключа-ющее устройство на выходе АГРС-2 «Северная»  Ново-Уренгойского  ЛПУ МГ ООО «Газпром трансгаз Югорск»</t>
  </si>
  <si>
    <t>1.Отключа-ющее устройство на выходе АГРС-1 «Южная» Ново-Уренгойского ЛПУ МГ ООО «Газпром трансгаз Югорск»               2.Отключа-ющее устройство на выходе АГРС-2 «Северная»  Ново-Уренгойского  ЛПУ МГ ООО «Газпром трансгаз Югорск»</t>
  </si>
  <si>
    <t>1.Отключа-ющее устройство на выходе АГРС-1 «Южная» Ново-Уренгойского ЛПУ МГ ООО «Газпром трансгаз Югорск»                2.Отключа-ющее устройство на выходе АГРС-2 «Северная»  Ново-Уренгойского  ЛПУ МГ ООО «Газпром трансгаз Югорск»</t>
  </si>
  <si>
    <t>1.Отключа-ющее устройство на выходе АГРС-1 «Южная» Ново-Уренгойского ЛПУ МГ ООО «Газпром трансгаз Югорск»             2.Отключа-ющее устройство на выходе АГРС-2 «Северная»  Ново-Уренгойского  ЛПУ МГ ООО «Газпром трансгаз Югорск»</t>
  </si>
  <si>
    <t>Информация  о  регистрации  и  ходе реализации заявок на доступ к услугам по транспортировке газа по газораспределительным сетям  АО «НОВО-УРЕНГОЙМЕЖРАЙГАЗ» по долгосрочным договорам  за  1-ый  квартал  2018 года</t>
  </si>
  <si>
    <t>Информация о регистрации и ходе реализации заявок на доступ к услугам по транспортировке газа по газораспределительным сетям АО  «НОВО-УРЕНГОЙМЕЖРАЙГАЗ»по долгосрочным договорам  за    март  2018  года</t>
  </si>
  <si>
    <t>Информация о регистрации и ходе реализации заявок на доступ к услугам по транспортировке газа по газораспределительным сетям АО «НОВО-УРЕНГОЙМЕЖРАЙГАЗ» по долгосрочным договорам  за  февраль  2018 года</t>
  </si>
  <si>
    <t>Информация о регистрации  и  ходе реализации  заявок  на  доступ  к  услугам по транспортировке газа по газораспределительным сетям АО «НОВО-УРЕНГОЙМЕЖРАЙГАЗ» по долгосрочным договорам  за   январь 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</si>
</sst>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164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textRotation="90" wrapText="1"/>
    </xf>
    <xf numFmtId="164" fontId="7" fillId="0" borderId="10" xfId="0" applyNumberFormat="1" applyFont="1" applyBorder="1" applyAlignment="1">
      <alignment horizontal="center" vertical="center" textRotation="90" wrapText="1"/>
    </xf>
    <xf numFmtId="1" fontId="7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3"/>
  <sheetViews>
    <sheetView tabSelected="1" zoomScalePageLayoutView="0" workbookViewId="0" topLeftCell="A11">
      <selection activeCell="S16" sqref="S16"/>
    </sheetView>
  </sheetViews>
  <sheetFormatPr defaultColWidth="9.00390625" defaultRowHeight="12.75"/>
  <cols>
    <col min="1" max="1" width="4.375" style="1" customWidth="1"/>
    <col min="2" max="2" width="14.37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20" s="5" customFormat="1" ht="15.75">
      <c r="B1" s="6"/>
      <c r="G1" s="7"/>
      <c r="I1" s="7"/>
      <c r="K1" s="7"/>
      <c r="M1" s="7"/>
      <c r="O1" s="7"/>
      <c r="Q1" s="8"/>
      <c r="R1" s="9"/>
      <c r="S1" s="10"/>
      <c r="T1" s="9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34" t="s">
        <v>0</v>
      </c>
      <c r="B7" s="15" t="s">
        <v>1</v>
      </c>
      <c r="C7" s="15" t="s">
        <v>2</v>
      </c>
      <c r="D7" s="15" t="s">
        <v>3</v>
      </c>
      <c r="E7" s="43" t="s">
        <v>4</v>
      </c>
      <c r="F7" s="43"/>
      <c r="G7" s="43" t="s">
        <v>5</v>
      </c>
      <c r="H7" s="43"/>
      <c r="I7" s="43" t="s">
        <v>6</v>
      </c>
      <c r="J7" s="43"/>
      <c r="K7" s="43" t="s">
        <v>7</v>
      </c>
      <c r="L7" s="43"/>
      <c r="M7" s="43" t="s">
        <v>8</v>
      </c>
      <c r="N7" s="43"/>
      <c r="O7" s="43" t="s">
        <v>9</v>
      </c>
      <c r="P7" s="43"/>
      <c r="Q7" s="43" t="s">
        <v>10</v>
      </c>
      <c r="R7" s="43"/>
      <c r="S7" s="43" t="s">
        <v>11</v>
      </c>
      <c r="T7" s="43"/>
    </row>
    <row r="8" spans="1:20" s="12" customFormat="1" ht="11.25" customHeight="1">
      <c r="A8" s="41">
        <v>1</v>
      </c>
      <c r="B8" s="40">
        <v>2</v>
      </c>
      <c r="C8" s="40">
        <v>3</v>
      </c>
      <c r="D8" s="40">
        <v>4</v>
      </c>
      <c r="E8" s="40">
        <v>5</v>
      </c>
      <c r="F8" s="40"/>
      <c r="G8" s="40">
        <v>6</v>
      </c>
      <c r="H8" s="40"/>
      <c r="I8" s="40">
        <v>7</v>
      </c>
      <c r="J8" s="40"/>
      <c r="K8" s="40">
        <v>8</v>
      </c>
      <c r="L8" s="40"/>
      <c r="M8" s="40">
        <v>9</v>
      </c>
      <c r="N8" s="40"/>
      <c r="O8" s="40">
        <v>10</v>
      </c>
      <c r="P8" s="40"/>
      <c r="Q8" s="40">
        <v>11</v>
      </c>
      <c r="R8" s="40"/>
      <c r="S8" s="40">
        <v>12</v>
      </c>
      <c r="T8" s="40"/>
    </row>
    <row r="9" spans="1:20" s="12" customFormat="1" ht="54.75" customHeight="1">
      <c r="A9" s="41"/>
      <c r="B9" s="40"/>
      <c r="C9" s="40"/>
      <c r="D9" s="40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9.25" customHeight="1">
      <c r="A10" s="39">
        <v>1</v>
      </c>
      <c r="B10" s="20" t="s">
        <v>18</v>
      </c>
      <c r="C10" s="20" t="s">
        <v>24</v>
      </c>
      <c r="D10" s="20" t="s">
        <v>20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39"/>
      <c r="B11" s="24" t="s">
        <v>14</v>
      </c>
      <c r="C11" s="25"/>
      <c r="D11" s="25"/>
      <c r="E11" s="26">
        <f>E12+E13</f>
        <v>115</v>
      </c>
      <c r="F11" s="26" t="s">
        <v>15</v>
      </c>
      <c r="G11" s="27">
        <f>G12+G13</f>
        <v>36.65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26">
        <f>Q12+Q13</f>
        <v>115</v>
      </c>
      <c r="R11" s="26" t="s">
        <v>15</v>
      </c>
      <c r="S11" s="27">
        <f>S12+S13</f>
        <v>36.65</v>
      </c>
      <c r="T11" s="26" t="s">
        <v>15</v>
      </c>
    </row>
    <row r="12" spans="1:20" s="12" customFormat="1" ht="11.25">
      <c r="A12" s="39"/>
      <c r="B12" s="28" t="s">
        <v>16</v>
      </c>
      <c r="C12" s="29"/>
      <c r="D12" s="29"/>
      <c r="E12" s="30">
        <v>111</v>
      </c>
      <c r="F12" s="26" t="s">
        <v>15</v>
      </c>
      <c r="G12" s="31">
        <v>36.622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32">
        <v>111</v>
      </c>
      <c r="R12" s="26" t="s">
        <v>15</v>
      </c>
      <c r="S12" s="31">
        <v>36.622</v>
      </c>
      <c r="T12" s="26" t="s">
        <v>15</v>
      </c>
    </row>
    <row r="13" spans="1:20" ht="18" customHeight="1">
      <c r="A13" s="39"/>
      <c r="B13" s="28" t="s">
        <v>17</v>
      </c>
      <c r="C13" s="29"/>
      <c r="D13" s="29"/>
      <c r="E13" s="30">
        <v>4</v>
      </c>
      <c r="F13" s="26" t="s">
        <v>15</v>
      </c>
      <c r="G13" s="33">
        <v>0.028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v>4</v>
      </c>
      <c r="R13" s="26" t="s">
        <v>15</v>
      </c>
      <c r="S13" s="33">
        <v>0.028</v>
      </c>
      <c r="T13" s="26" t="s">
        <v>15</v>
      </c>
    </row>
  </sheetData>
  <sheetProtection selectLockedCells="1" selectUnlockedCells="1"/>
  <mergeCells count="22">
    <mergeCell ref="A3:T5"/>
    <mergeCell ref="E7:F7"/>
    <mergeCell ref="G7:H7"/>
    <mergeCell ref="I7:J7"/>
    <mergeCell ref="K7:L7"/>
    <mergeCell ref="M7:N7"/>
    <mergeCell ref="O7:P7"/>
    <mergeCell ref="Q7:R7"/>
    <mergeCell ref="S7:T7"/>
    <mergeCell ref="S8:T8"/>
    <mergeCell ref="A8:A9"/>
    <mergeCell ref="B8:B9"/>
    <mergeCell ref="C8:C9"/>
    <mergeCell ref="D8:D9"/>
    <mergeCell ref="E8:F8"/>
    <mergeCell ref="G8:H8"/>
    <mergeCell ref="A10:A13"/>
    <mergeCell ref="I8:J8"/>
    <mergeCell ref="K8:L8"/>
    <mergeCell ref="M8:N8"/>
    <mergeCell ref="O8:P8"/>
    <mergeCell ref="Q8:R8"/>
  </mergeCells>
  <printOptions/>
  <pageMargins left="0.19652777777777777" right="0.19652777777777777" top="0.6298611111111111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3"/>
  <sheetViews>
    <sheetView zoomScalePageLayoutView="0" workbookViewId="0" topLeftCell="A10">
      <selection activeCell="W10" sqref="W10"/>
    </sheetView>
  </sheetViews>
  <sheetFormatPr defaultColWidth="9.00390625" defaultRowHeight="12.75"/>
  <cols>
    <col min="1" max="1" width="4.375" style="1" customWidth="1"/>
    <col min="2" max="2" width="13.7539062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20" s="5" customFormat="1" ht="15.75">
      <c r="B1" s="6"/>
      <c r="G1" s="7"/>
      <c r="I1" s="7"/>
      <c r="K1" s="7"/>
      <c r="M1" s="7"/>
      <c r="O1" s="7"/>
      <c r="Q1" s="8"/>
      <c r="R1" s="9"/>
      <c r="S1" s="10"/>
      <c r="T1" s="9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15" t="s">
        <v>0</v>
      </c>
      <c r="B7" s="15" t="s">
        <v>1</v>
      </c>
      <c r="C7" s="15" t="s">
        <v>2</v>
      </c>
      <c r="D7" s="15" t="s">
        <v>3</v>
      </c>
      <c r="E7" s="43" t="s">
        <v>4</v>
      </c>
      <c r="F7" s="43"/>
      <c r="G7" s="43" t="s">
        <v>5</v>
      </c>
      <c r="H7" s="43"/>
      <c r="I7" s="43" t="s">
        <v>6</v>
      </c>
      <c r="J7" s="43"/>
      <c r="K7" s="43" t="s">
        <v>7</v>
      </c>
      <c r="L7" s="43"/>
      <c r="M7" s="43" t="s">
        <v>8</v>
      </c>
      <c r="N7" s="43"/>
      <c r="O7" s="43" t="s">
        <v>9</v>
      </c>
      <c r="P7" s="43"/>
      <c r="Q7" s="43" t="s">
        <v>10</v>
      </c>
      <c r="R7" s="43"/>
      <c r="S7" s="43" t="s">
        <v>11</v>
      </c>
      <c r="T7" s="43"/>
    </row>
    <row r="8" spans="1:20" s="12" customFormat="1" ht="11.2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/>
      <c r="G8" s="40">
        <v>6</v>
      </c>
      <c r="H8" s="40"/>
      <c r="I8" s="40">
        <v>7</v>
      </c>
      <c r="J8" s="40"/>
      <c r="K8" s="40">
        <v>8</v>
      </c>
      <c r="L8" s="40"/>
      <c r="M8" s="40">
        <v>9</v>
      </c>
      <c r="N8" s="40"/>
      <c r="O8" s="40">
        <v>10</v>
      </c>
      <c r="P8" s="40"/>
      <c r="Q8" s="40">
        <v>11</v>
      </c>
      <c r="R8" s="40"/>
      <c r="S8" s="40">
        <v>12</v>
      </c>
      <c r="T8" s="40"/>
    </row>
    <row r="9" spans="1:20" s="12" customFormat="1" ht="54.75" customHeight="1">
      <c r="A9" s="40"/>
      <c r="B9" s="40"/>
      <c r="C9" s="40"/>
      <c r="D9" s="40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7" customHeight="1">
      <c r="A10" s="44">
        <v>1</v>
      </c>
      <c r="B10" s="20" t="s">
        <v>18</v>
      </c>
      <c r="C10" s="20" t="s">
        <v>22</v>
      </c>
      <c r="D10" s="20" t="s">
        <v>20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44"/>
      <c r="B11" s="24" t="s">
        <v>14</v>
      </c>
      <c r="C11" s="25"/>
      <c r="D11" s="25"/>
      <c r="E11" s="26">
        <v>116</v>
      </c>
      <c r="F11" s="26" t="s">
        <v>15</v>
      </c>
      <c r="G11" s="27">
        <f>G12+G13</f>
        <v>33.318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26">
        <f>Q12+Q13</f>
        <v>116</v>
      </c>
      <c r="R11" s="26" t="s">
        <v>15</v>
      </c>
      <c r="S11" s="27">
        <f>S12+S13</f>
        <v>33.318</v>
      </c>
      <c r="T11" s="26" t="s">
        <v>15</v>
      </c>
    </row>
    <row r="12" spans="1:20" s="12" customFormat="1" ht="11.25">
      <c r="A12" s="44"/>
      <c r="B12" s="28" t="s">
        <v>16</v>
      </c>
      <c r="C12" s="29"/>
      <c r="D12" s="29"/>
      <c r="E12" s="30">
        <v>112</v>
      </c>
      <c r="F12" s="26" t="s">
        <v>15</v>
      </c>
      <c r="G12" s="31">
        <v>33.291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32">
        <v>112</v>
      </c>
      <c r="R12" s="26" t="s">
        <v>15</v>
      </c>
      <c r="S12" s="31">
        <v>33.291</v>
      </c>
      <c r="T12" s="26" t="s">
        <v>15</v>
      </c>
    </row>
    <row r="13" spans="1:20" ht="18" customHeight="1">
      <c r="A13" s="44"/>
      <c r="B13" s="28" t="s">
        <v>17</v>
      </c>
      <c r="C13" s="29"/>
      <c r="D13" s="29"/>
      <c r="E13" s="30">
        <v>4</v>
      </c>
      <c r="F13" s="26" t="s">
        <v>15</v>
      </c>
      <c r="G13" s="33">
        <v>0.027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v>4</v>
      </c>
      <c r="R13" s="26" t="s">
        <v>15</v>
      </c>
      <c r="S13" s="33">
        <v>0.027</v>
      </c>
      <c r="T13" s="26" t="s">
        <v>15</v>
      </c>
    </row>
  </sheetData>
  <sheetProtection selectLockedCells="1" selectUnlockedCells="1"/>
  <mergeCells count="22">
    <mergeCell ref="A3:T5"/>
    <mergeCell ref="E7:F7"/>
    <mergeCell ref="G7:H7"/>
    <mergeCell ref="I7:J7"/>
    <mergeCell ref="K7:L7"/>
    <mergeCell ref="M7:N7"/>
    <mergeCell ref="O7:P7"/>
    <mergeCell ref="Q7:R7"/>
    <mergeCell ref="S7:T7"/>
    <mergeCell ref="S8:T8"/>
    <mergeCell ref="A8:A9"/>
    <mergeCell ref="B8:B9"/>
    <mergeCell ref="C8:C9"/>
    <mergeCell ref="D8:D9"/>
    <mergeCell ref="E8:F8"/>
    <mergeCell ref="G8:H8"/>
    <mergeCell ref="A10:A13"/>
    <mergeCell ref="I8:J8"/>
    <mergeCell ref="K8:L8"/>
    <mergeCell ref="M8:N8"/>
    <mergeCell ref="O8:P8"/>
    <mergeCell ref="Q8:R8"/>
  </mergeCells>
  <printOptions/>
  <pageMargins left="0.19652777777777777" right="0.19652777777777777" top="0.5902777777777778" bottom="0.31527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13"/>
  <sheetViews>
    <sheetView zoomScalePageLayoutView="0" workbookViewId="0" topLeftCell="A10">
      <selection activeCell="V11" sqref="V11"/>
    </sheetView>
  </sheetViews>
  <sheetFormatPr defaultColWidth="9.00390625" defaultRowHeight="12.75"/>
  <cols>
    <col min="1" max="1" width="4.375" style="1" customWidth="1"/>
    <col min="2" max="2" width="15.62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19" s="5" customFormat="1" ht="15.75">
      <c r="B1" s="6"/>
      <c r="G1" s="7"/>
      <c r="I1" s="7"/>
      <c r="K1" s="7"/>
      <c r="M1" s="7"/>
      <c r="O1" s="7"/>
      <c r="Q1" s="8"/>
      <c r="S1" s="7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15" t="s">
        <v>0</v>
      </c>
      <c r="B7" s="15" t="s">
        <v>1</v>
      </c>
      <c r="C7" s="15" t="s">
        <v>2</v>
      </c>
      <c r="D7" s="15" t="s">
        <v>3</v>
      </c>
      <c r="E7" s="43" t="s">
        <v>4</v>
      </c>
      <c r="F7" s="43"/>
      <c r="G7" s="43" t="s">
        <v>5</v>
      </c>
      <c r="H7" s="43"/>
      <c r="I7" s="43" t="s">
        <v>6</v>
      </c>
      <c r="J7" s="43"/>
      <c r="K7" s="43" t="s">
        <v>7</v>
      </c>
      <c r="L7" s="43"/>
      <c r="M7" s="43" t="s">
        <v>8</v>
      </c>
      <c r="N7" s="43"/>
      <c r="O7" s="43" t="s">
        <v>9</v>
      </c>
      <c r="P7" s="43"/>
      <c r="Q7" s="43" t="s">
        <v>10</v>
      </c>
      <c r="R7" s="43"/>
      <c r="S7" s="43" t="s">
        <v>11</v>
      </c>
      <c r="T7" s="43"/>
    </row>
    <row r="8" spans="1:20" s="12" customFormat="1" ht="11.2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/>
      <c r="G8" s="40">
        <v>6</v>
      </c>
      <c r="H8" s="40"/>
      <c r="I8" s="40">
        <v>7</v>
      </c>
      <c r="J8" s="40"/>
      <c r="K8" s="40">
        <v>8</v>
      </c>
      <c r="L8" s="40"/>
      <c r="M8" s="40">
        <v>9</v>
      </c>
      <c r="N8" s="40"/>
      <c r="O8" s="40">
        <v>10</v>
      </c>
      <c r="P8" s="40"/>
      <c r="Q8" s="40">
        <v>11</v>
      </c>
      <c r="R8" s="40"/>
      <c r="S8" s="40">
        <v>12</v>
      </c>
      <c r="T8" s="40"/>
    </row>
    <row r="9" spans="1:20" s="12" customFormat="1" ht="54.75" customHeight="1">
      <c r="A9" s="40"/>
      <c r="B9" s="40"/>
      <c r="C9" s="40"/>
      <c r="D9" s="40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7" customHeight="1">
      <c r="A10" s="44">
        <v>1</v>
      </c>
      <c r="B10" s="20" t="s">
        <v>18</v>
      </c>
      <c r="C10" s="20" t="s">
        <v>23</v>
      </c>
      <c r="D10" s="20" t="s">
        <v>19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44"/>
      <c r="B11" s="24" t="s">
        <v>14</v>
      </c>
      <c r="C11" s="25"/>
      <c r="D11" s="25"/>
      <c r="E11" s="26">
        <f>E12+E13</f>
        <v>119</v>
      </c>
      <c r="F11" s="26" t="s">
        <v>15</v>
      </c>
      <c r="G11" s="27">
        <f>G12+G13</f>
        <v>34.349000000000004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26">
        <f>Q12+Q13</f>
        <v>119</v>
      </c>
      <c r="R11" s="26" t="s">
        <v>15</v>
      </c>
      <c r="S11" s="27">
        <f>S12+S13</f>
        <v>34.349000000000004</v>
      </c>
      <c r="T11" s="26" t="s">
        <v>15</v>
      </c>
    </row>
    <row r="12" spans="1:20" s="12" customFormat="1" ht="11.25">
      <c r="A12" s="44"/>
      <c r="B12" s="28" t="s">
        <v>16</v>
      </c>
      <c r="C12" s="29"/>
      <c r="D12" s="29"/>
      <c r="E12" s="30">
        <v>115</v>
      </c>
      <c r="F12" s="26" t="s">
        <v>15</v>
      </c>
      <c r="G12" s="31">
        <v>34.322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32">
        <v>115</v>
      </c>
      <c r="R12" s="26" t="s">
        <v>15</v>
      </c>
      <c r="S12" s="31">
        <v>34.322</v>
      </c>
      <c r="T12" s="26" t="s">
        <v>15</v>
      </c>
    </row>
    <row r="13" spans="1:20" ht="18" customHeight="1">
      <c r="A13" s="44"/>
      <c r="B13" s="28" t="s">
        <v>17</v>
      </c>
      <c r="C13" s="29"/>
      <c r="D13" s="29"/>
      <c r="E13" s="30">
        <v>4</v>
      </c>
      <c r="F13" s="26" t="s">
        <v>15</v>
      </c>
      <c r="G13" s="33">
        <v>0.027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v>4</v>
      </c>
      <c r="R13" s="26" t="s">
        <v>15</v>
      </c>
      <c r="S13" s="33">
        <v>0.027</v>
      </c>
      <c r="T13" s="26" t="s">
        <v>15</v>
      </c>
    </row>
  </sheetData>
  <sheetProtection selectLockedCells="1" selectUnlockedCells="1"/>
  <mergeCells count="22">
    <mergeCell ref="A3:T5"/>
    <mergeCell ref="E7:F7"/>
    <mergeCell ref="G7:H7"/>
    <mergeCell ref="I7:J7"/>
    <mergeCell ref="K7:L7"/>
    <mergeCell ref="M7:N7"/>
    <mergeCell ref="O7:P7"/>
    <mergeCell ref="Q7:R7"/>
    <mergeCell ref="S7:T7"/>
    <mergeCell ref="S8:T8"/>
    <mergeCell ref="A8:A9"/>
    <mergeCell ref="B8:B9"/>
    <mergeCell ref="C8:C9"/>
    <mergeCell ref="D8:D9"/>
    <mergeCell ref="E8:F8"/>
    <mergeCell ref="G8:H8"/>
    <mergeCell ref="A10:A13"/>
    <mergeCell ref="I8:J8"/>
    <mergeCell ref="K8:L8"/>
    <mergeCell ref="M8:N8"/>
    <mergeCell ref="O8:P8"/>
    <mergeCell ref="Q8:R8"/>
  </mergeCells>
  <printOptions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14"/>
  <sheetViews>
    <sheetView zoomScalePageLayoutView="0" workbookViewId="0" topLeftCell="A10">
      <selection activeCell="E13" sqref="E13"/>
    </sheetView>
  </sheetViews>
  <sheetFormatPr defaultColWidth="9.00390625" defaultRowHeight="12.75"/>
  <cols>
    <col min="1" max="1" width="4.375" style="1" customWidth="1"/>
    <col min="2" max="2" width="15.37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19" s="5" customFormat="1" ht="15.75">
      <c r="B1" s="6"/>
      <c r="G1" s="7"/>
      <c r="I1" s="7"/>
      <c r="K1" s="7"/>
      <c r="M1" s="7"/>
      <c r="O1" s="7"/>
      <c r="Q1" s="8"/>
      <c r="S1" s="7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15" t="s">
        <v>0</v>
      </c>
      <c r="B7" s="15" t="s">
        <v>1</v>
      </c>
      <c r="C7" s="15" t="s">
        <v>2</v>
      </c>
      <c r="D7" s="15" t="s">
        <v>3</v>
      </c>
      <c r="E7" s="43" t="s">
        <v>4</v>
      </c>
      <c r="F7" s="43"/>
      <c r="G7" s="43" t="s">
        <v>5</v>
      </c>
      <c r="H7" s="43"/>
      <c r="I7" s="43" t="s">
        <v>6</v>
      </c>
      <c r="J7" s="43"/>
      <c r="K7" s="43" t="s">
        <v>7</v>
      </c>
      <c r="L7" s="43"/>
      <c r="M7" s="43" t="s">
        <v>8</v>
      </c>
      <c r="N7" s="43"/>
      <c r="O7" s="43" t="s">
        <v>9</v>
      </c>
      <c r="P7" s="43"/>
      <c r="Q7" s="43" t="s">
        <v>10</v>
      </c>
      <c r="R7" s="43"/>
      <c r="S7" s="43" t="s">
        <v>11</v>
      </c>
      <c r="T7" s="43"/>
    </row>
    <row r="8" spans="1:20" s="12" customFormat="1" ht="11.2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/>
      <c r="G8" s="40">
        <v>6</v>
      </c>
      <c r="H8" s="40"/>
      <c r="I8" s="40">
        <v>7</v>
      </c>
      <c r="J8" s="40"/>
      <c r="K8" s="40">
        <v>8</v>
      </c>
      <c r="L8" s="40"/>
      <c r="M8" s="40">
        <v>9</v>
      </c>
      <c r="N8" s="40"/>
      <c r="O8" s="40">
        <v>10</v>
      </c>
      <c r="P8" s="40"/>
      <c r="Q8" s="40">
        <v>11</v>
      </c>
      <c r="R8" s="40"/>
      <c r="S8" s="40">
        <v>12</v>
      </c>
      <c r="T8" s="40"/>
    </row>
    <row r="9" spans="1:20" s="12" customFormat="1" ht="54.75" customHeight="1">
      <c r="A9" s="40"/>
      <c r="B9" s="40"/>
      <c r="C9" s="40"/>
      <c r="D9" s="40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9.25" customHeight="1">
      <c r="A10" s="19">
        <v>1</v>
      </c>
      <c r="B10" s="20" t="s">
        <v>18</v>
      </c>
      <c r="C10" s="20" t="s">
        <v>21</v>
      </c>
      <c r="D10" s="20" t="s">
        <v>19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35"/>
      <c r="B11" s="24" t="s">
        <v>14</v>
      </c>
      <c r="C11" s="25"/>
      <c r="D11" s="25"/>
      <c r="E11" s="26">
        <f>E12+E13</f>
        <v>350</v>
      </c>
      <c r="F11" s="26" t="s">
        <v>15</v>
      </c>
      <c r="G11" s="27">
        <f>G12+G13</f>
        <v>104.317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26">
        <f>Q12+Q13</f>
        <v>344</v>
      </c>
      <c r="R11" s="26" t="s">
        <v>15</v>
      </c>
      <c r="S11" s="27">
        <f>S12+S13</f>
        <v>104.257</v>
      </c>
      <c r="T11" s="26" t="s">
        <v>15</v>
      </c>
    </row>
    <row r="12" spans="1:20" s="12" customFormat="1" ht="11.25">
      <c r="A12" s="29"/>
      <c r="B12" s="38" t="s">
        <v>16</v>
      </c>
      <c r="C12" s="30"/>
      <c r="D12" s="29"/>
      <c r="E12" s="30">
        <f>январь!E12+февраль!E12+март!E12</f>
        <v>338</v>
      </c>
      <c r="F12" s="26" t="s">
        <v>15</v>
      </c>
      <c r="G12" s="31">
        <f>январь!G12++февраль!G12+март!G12</f>
        <v>104.235</v>
      </c>
      <c r="H12" s="36" t="s">
        <v>15</v>
      </c>
      <c r="I12" s="36" t="s">
        <v>15</v>
      </c>
      <c r="J12" s="36" t="s">
        <v>15</v>
      </c>
      <c r="K12" s="36" t="s">
        <v>15</v>
      </c>
      <c r="L12" s="36" t="s">
        <v>15</v>
      </c>
      <c r="M12" s="36" t="s">
        <v>15</v>
      </c>
      <c r="N12" s="36" t="s">
        <v>15</v>
      </c>
      <c r="O12" s="36" t="s">
        <v>15</v>
      </c>
      <c r="P12" s="36" t="s">
        <v>15</v>
      </c>
      <c r="Q12" s="37">
        <f>январь!Q12++февраль!E12+март!E12</f>
        <v>338</v>
      </c>
      <c r="R12" s="36" t="s">
        <v>15</v>
      </c>
      <c r="S12" s="31">
        <f>январь!S12+февраль!S12+март!S12</f>
        <v>104.235</v>
      </c>
      <c r="T12" s="26" t="s">
        <v>15</v>
      </c>
    </row>
    <row r="13" spans="1:20" ht="18" customHeight="1">
      <c r="A13" s="29"/>
      <c r="B13" s="28" t="s">
        <v>17</v>
      </c>
      <c r="C13" s="29"/>
      <c r="D13" s="29"/>
      <c r="E13" s="30">
        <f>январь!E13+февраль!E13+март!E13</f>
        <v>12</v>
      </c>
      <c r="F13" s="26" t="s">
        <v>15</v>
      </c>
      <c r="G13" s="33">
        <f>январь!G13+февраль!G13+март!G13</f>
        <v>0.082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v>6</v>
      </c>
      <c r="R13" s="26" t="s">
        <v>15</v>
      </c>
      <c r="S13" s="33">
        <v>0.022</v>
      </c>
      <c r="T13" s="26" t="s">
        <v>15</v>
      </c>
    </row>
    <row r="14" ht="12.75">
      <c r="G14" s="14"/>
    </row>
  </sheetData>
  <sheetProtection selectLockedCells="1" selectUnlockedCells="1"/>
  <mergeCells count="21">
    <mergeCell ref="A3:T5"/>
    <mergeCell ref="E7:F7"/>
    <mergeCell ref="G7:H7"/>
    <mergeCell ref="I7:J7"/>
    <mergeCell ref="K7:L7"/>
    <mergeCell ref="M7:N7"/>
    <mergeCell ref="O7:P7"/>
    <mergeCell ref="Q7:R7"/>
    <mergeCell ref="S7:T7"/>
    <mergeCell ref="A8:A9"/>
    <mergeCell ref="B8:B9"/>
    <mergeCell ref="C8:C9"/>
    <mergeCell ref="D8:D9"/>
    <mergeCell ref="E8:F8"/>
    <mergeCell ref="G8:H8"/>
    <mergeCell ref="I8:J8"/>
    <mergeCell ref="K8:L8"/>
    <mergeCell ref="M8:N8"/>
    <mergeCell ref="O8:P8"/>
    <mergeCell ref="Q8:R8"/>
    <mergeCell ref="S8:T8"/>
  </mergeCells>
  <printOptions/>
  <pageMargins left="0.19652777777777777" right="0.19652777777777777" top="0.31527777777777777" bottom="0.3152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2019-02-04T09:54:10Z</dcterms:modified>
  <cp:category/>
  <cp:version/>
  <cp:contentType/>
  <cp:contentStatus/>
</cp:coreProperties>
</file>